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3250" windowHeight="1257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6" i="1"/>
  <c r="G60" l="1"/>
  <c r="F129" l="1"/>
  <c r="L13" l="1"/>
  <c r="F29" l="1"/>
  <c r="G29"/>
  <c r="H29"/>
  <c r="J29"/>
  <c r="L29"/>
  <c r="I129" l="1"/>
  <c r="L122" l="1"/>
  <c r="J122"/>
  <c r="I122"/>
  <c r="H122"/>
  <c r="G122"/>
  <c r="F122"/>
  <c r="F13" l="1"/>
  <c r="L92" l="1"/>
  <c r="B159" l="1"/>
  <c r="A159"/>
  <c r="L158"/>
  <c r="J158"/>
  <c r="I158"/>
  <c r="H158"/>
  <c r="G158"/>
  <c r="F158"/>
  <c r="B152"/>
  <c r="A152"/>
  <c r="L151"/>
  <c r="J151"/>
  <c r="J159" s="1"/>
  <c r="I151"/>
  <c r="I159" s="1"/>
  <c r="H151"/>
  <c r="H159" s="1"/>
  <c r="G151"/>
  <c r="G159" s="1"/>
  <c r="F151"/>
  <c r="B145"/>
  <c r="A145"/>
  <c r="L144"/>
  <c r="J144"/>
  <c r="I144"/>
  <c r="H144"/>
  <c r="G144"/>
  <c r="F144"/>
  <c r="B137"/>
  <c r="A137"/>
  <c r="J136"/>
  <c r="I136"/>
  <c r="H136"/>
  <c r="G136"/>
  <c r="F136"/>
  <c r="B130"/>
  <c r="A130"/>
  <c r="L129"/>
  <c r="L130" s="1"/>
  <c r="J129"/>
  <c r="I130"/>
  <c r="H129"/>
  <c r="H130" s="1"/>
  <c r="G129"/>
  <c r="G130" s="1"/>
  <c r="F130"/>
  <c r="B123"/>
  <c r="A123"/>
  <c r="B116"/>
  <c r="A116"/>
  <c r="L115"/>
  <c r="J115"/>
  <c r="I115"/>
  <c r="H115"/>
  <c r="G115"/>
  <c r="F115"/>
  <c r="B109"/>
  <c r="A109"/>
  <c r="L108"/>
  <c r="L116" s="1"/>
  <c r="J108"/>
  <c r="I108"/>
  <c r="H108"/>
  <c r="G108"/>
  <c r="F108"/>
  <c r="B101"/>
  <c r="A101"/>
  <c r="L100"/>
  <c r="J100"/>
  <c r="I100"/>
  <c r="H100"/>
  <c r="G100"/>
  <c r="F100"/>
  <c r="B93"/>
  <c r="A93"/>
  <c r="J92"/>
  <c r="I92"/>
  <c r="H92"/>
  <c r="G92"/>
  <c r="F92"/>
  <c r="B84"/>
  <c r="A84"/>
  <c r="L83"/>
  <c r="J83"/>
  <c r="I83"/>
  <c r="H83"/>
  <c r="G83"/>
  <c r="F83"/>
  <c r="B76"/>
  <c r="A76"/>
  <c r="L75"/>
  <c r="J75"/>
  <c r="J84" s="1"/>
  <c r="I75"/>
  <c r="I84" s="1"/>
  <c r="H75"/>
  <c r="G75"/>
  <c r="F75"/>
  <c r="B69"/>
  <c r="A69"/>
  <c r="L68"/>
  <c r="J68"/>
  <c r="I68"/>
  <c r="H68"/>
  <c r="G68"/>
  <c r="F68"/>
  <c r="B61"/>
  <c r="A61"/>
  <c r="L60"/>
  <c r="J60"/>
  <c r="I60"/>
  <c r="H60"/>
  <c r="H69" s="1"/>
  <c r="G69"/>
  <c r="F60"/>
  <c r="B53"/>
  <c r="A53"/>
  <c r="L52"/>
  <c r="J52"/>
  <c r="I52"/>
  <c r="H52"/>
  <c r="G52"/>
  <c r="F52"/>
  <c r="B45"/>
  <c r="A45"/>
  <c r="L44"/>
  <c r="J44"/>
  <c r="I44"/>
  <c r="H44"/>
  <c r="G44"/>
  <c r="F44"/>
  <c r="B37"/>
  <c r="A37"/>
  <c r="L36"/>
  <c r="L37" s="1"/>
  <c r="J36"/>
  <c r="J37" s="1"/>
  <c r="I36"/>
  <c r="I37" s="1"/>
  <c r="H36"/>
  <c r="H37" s="1"/>
  <c r="G36"/>
  <c r="G37" s="1"/>
  <c r="F36"/>
  <c r="F37" s="1"/>
  <c r="B30"/>
  <c r="A30"/>
  <c r="B22"/>
  <c r="A22"/>
  <c r="L21"/>
  <c r="J21"/>
  <c r="I21"/>
  <c r="H21"/>
  <c r="G21"/>
  <c r="F21"/>
  <c r="B14"/>
  <c r="A14"/>
  <c r="J13"/>
  <c r="I13"/>
  <c r="H13"/>
  <c r="G13"/>
  <c r="J116" l="1"/>
  <c r="I53"/>
  <c r="I116"/>
  <c r="H116"/>
  <c r="G116"/>
  <c r="H53"/>
  <c r="J145"/>
  <c r="G145"/>
  <c r="I22"/>
  <c r="J22"/>
  <c r="H22"/>
  <c r="G22"/>
  <c r="H101"/>
  <c r="H84"/>
  <c r="I69"/>
  <c r="J130"/>
  <c r="G101"/>
  <c r="I101"/>
  <c r="F145"/>
  <c r="F116"/>
  <c r="F84"/>
  <c r="J101"/>
  <c r="F101"/>
  <c r="F22"/>
  <c r="H145"/>
  <c r="G53"/>
  <c r="L22"/>
  <c r="L159"/>
  <c r="F159"/>
  <c r="L145"/>
  <c r="I145"/>
  <c r="G84"/>
  <c r="L53"/>
  <c r="F53"/>
  <c r="J69"/>
  <c r="L84"/>
  <c r="L101" s="1"/>
  <c r="L69"/>
  <c r="F69"/>
  <c r="J53"/>
  <c r="H160" l="1"/>
  <c r="I160"/>
  <c r="G160"/>
  <c r="F160"/>
  <c r="J160"/>
  <c r="L160"/>
</calcChain>
</file>

<file path=xl/sharedStrings.xml><?xml version="1.0" encoding="utf-8"?>
<sst xmlns="http://schemas.openxmlformats.org/spreadsheetml/2006/main" count="237" uniqueCount="96">
  <si>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</si>
  <si>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</si>
  <si>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</si>
  <si>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</si>
  <si>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</si>
  <si>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</si>
  <si>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</si>
  <si>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</si>
  <si>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</si>
  <si>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</si>
  <si>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</si>
  <si>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</si>
  <si>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</si>
  <si>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</si>
  <si>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</si>
  <si>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</si>
  <si>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</si>
  <si>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</si>
  <si>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</si>
  <si>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</si>
  <si>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</si>
  <si>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</si>
  <si>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</si>
  <si>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</si>
  <si>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</si>
  <si>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</si>
  <si>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</si>
  <si>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</si>
  <si>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</si>
  <si>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</si>
  <si>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Каша рисовая молочная с маслом сливочным</t>
  </si>
  <si>
    <t>Чай с сахаром</t>
  </si>
  <si>
    <t>Хлеб пшеничный</t>
  </si>
  <si>
    <t>Сыр порционно</t>
  </si>
  <si>
    <t>т. №8</t>
  </si>
  <si>
    <t>т. №33</t>
  </si>
  <si>
    <t>Сок</t>
  </si>
  <si>
    <t>Хлеб ржаной</t>
  </si>
  <si>
    <t>Кофейный напиток</t>
  </si>
  <si>
    <t>хлеб</t>
  </si>
  <si>
    <t>Макароны отварные с маслом сливочным</t>
  </si>
  <si>
    <t>гор. напиток</t>
  </si>
  <si>
    <t>Кондитерское изделие</t>
  </si>
  <si>
    <t>Суп картофельный с горохом, мясом</t>
  </si>
  <si>
    <t>688, 536</t>
  </si>
  <si>
    <t>Каша молочная пшенная с маслом сливочным</t>
  </si>
  <si>
    <t>Жаркое по-домашнему</t>
  </si>
  <si>
    <t>Макароны отварные с маслом сливочным, с сосиcкой отварной</t>
  </si>
  <si>
    <t xml:space="preserve">хлеб </t>
  </si>
  <si>
    <t>11-18 лет</t>
  </si>
  <si>
    <t>Типовое примерное меню приготавливаемых блюд для 5-11 кл.</t>
  </si>
  <si>
    <t>Борщ с картофелем, со сметаной</t>
  </si>
  <si>
    <t>Запеканка из творога, с молоком сгущеным</t>
  </si>
  <si>
    <t>379, 591</t>
  </si>
  <si>
    <t>Щи из свежей капусты с картофелем, мясом , сметаной</t>
  </si>
  <si>
    <t>Напиток  ягодный</t>
  </si>
  <si>
    <t>Кондитерское  изделие</t>
  </si>
  <si>
    <t>Каша  гречневая с маслом  с биточками из свинины</t>
  </si>
  <si>
    <t xml:space="preserve"> напиток</t>
  </si>
  <si>
    <t>Макароны  отварные с маслом  с  котлетой  куриной</t>
  </si>
  <si>
    <t>688,расп.</t>
  </si>
  <si>
    <t>694,т.21.</t>
  </si>
  <si>
    <t>Суп   картофельный   куриный</t>
  </si>
  <si>
    <t>694,расп.</t>
  </si>
  <si>
    <t>Фрукт</t>
  </si>
  <si>
    <t>Огурец  свежий</t>
  </si>
  <si>
    <t>Омлет   натуральный  с  маслом  слив.</t>
  </si>
  <si>
    <t>Чай   с  сахаром</t>
  </si>
  <si>
    <t>Суп " Бразильский"  куриный</t>
  </si>
  <si>
    <t>Помидоры  свежие</t>
  </si>
  <si>
    <t>распор.</t>
  </si>
  <si>
    <t>Ежики  в  соусе</t>
  </si>
  <si>
    <t>горячее блюдо</t>
  </si>
  <si>
    <t>горячий напиток</t>
  </si>
  <si>
    <t>горячее  блюдо</t>
  </si>
  <si>
    <t>горячий  напиток</t>
  </si>
  <si>
    <t>Бутерброд с колбасой  п/к</t>
  </si>
  <si>
    <t>Хлеб  пшеничный</t>
  </si>
  <si>
    <t>Макароны отварные с сыром, маслом  сливочным</t>
  </si>
  <si>
    <t>Гуляш из свинины с рисом отварным</t>
  </si>
  <si>
    <t>Картофельное пюре с колбасой отварной</t>
  </si>
  <si>
    <t>Оладьи с молоком  сгущенным</t>
  </si>
  <si>
    <t>Биточки  куриные с макаронами отварными с маслом сливочным</t>
  </si>
  <si>
    <t>Какао на молоке</t>
  </si>
  <si>
    <t>Рис отварной с сосиской отварной</t>
  </si>
  <si>
    <t xml:space="preserve">Огурцы, помидоры  свежие </t>
  </si>
  <si>
    <t>Суп "Бразильский" куриный</t>
  </si>
  <si>
    <t>Макароны  отварные с маслом,биточками из свинины</t>
  </si>
  <si>
    <t>Картофельное пюре с куриной котлетой</t>
  </si>
  <si>
    <t>Куры в соусе с рисом отварным</t>
  </si>
  <si>
    <t>591, 688</t>
  </si>
  <si>
    <t>Борщ с картофелем  с мясом, сметаной</t>
  </si>
  <si>
    <t>Гуляш из свинины , макароны  отварные с маслом</t>
  </si>
  <si>
    <t>Оладьи с молоком сгущенным</t>
  </si>
  <si>
    <t>Суп "Звездочки", куриный</t>
  </si>
  <si>
    <t>Помидоры свежие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</si>
</sst>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156">
    <xf numFmtId="0" fontId="0" fillId="0" borderId="0" xfId="0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0" fillId="2" borderId="2" xfId="0" applyFont="1" applyFill="1" applyBorder="1" applyProtection="1">
      <protection locked="0"/>
    </xf>
    <xf numFmtId="0" fontId="10" fillId="2" borderId="2" xfId="0" applyFont="1" applyFill="1" applyBorder="1" applyAlignment="1" applyProtection="1">
      <alignment vertical="top" wrapText="1"/>
      <protection locked="0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1" fontId="10" fillId="2" borderId="4" xfId="0" applyNumberFormat="1" applyFont="1" applyFill="1" applyBorder="1" applyAlignment="1" applyProtection="1">
      <alignment horizontal="center"/>
      <protection locked="0"/>
    </xf>
    <xf numFmtId="1" fontId="10" fillId="2" borderId="2" xfId="0" applyNumberFormat="1" applyFont="1" applyFill="1" applyBorder="1" applyAlignment="1" applyProtection="1">
      <alignment horizontal="center"/>
      <protection locked="0"/>
    </xf>
    <xf numFmtId="0" fontId="18" fillId="0" borderId="13" xfId="0" applyFont="1" applyBorder="1"/>
    <xf numFmtId="0" fontId="18" fillId="0" borderId="6" xfId="0" applyFont="1" applyBorder="1"/>
    <xf numFmtId="0" fontId="18" fillId="4" borderId="2" xfId="0" applyFont="1" applyFill="1" applyBorder="1" applyProtection="1">
      <protection locked="0"/>
    </xf>
    <xf numFmtId="0" fontId="18" fillId="0" borderId="4" xfId="0" applyFont="1" applyBorder="1"/>
    <xf numFmtId="0" fontId="18" fillId="0" borderId="5" xfId="0" applyFont="1" applyBorder="1"/>
    <xf numFmtId="0" fontId="18" fillId="2" borderId="2" xfId="0" applyFont="1" applyFill="1" applyBorder="1" applyProtection="1">
      <protection locked="0"/>
    </xf>
    <xf numFmtId="0" fontId="20" fillId="0" borderId="0" xfId="0" applyFont="1" applyAlignment="1">
      <alignment horizontal="center" vertical="top"/>
    </xf>
    <xf numFmtId="0" fontId="18" fillId="0" borderId="2" xfId="0" applyFont="1" applyBorder="1" applyAlignment="1" applyProtection="1">
      <alignment horizontal="right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21" fillId="3" borderId="17" xfId="0" applyFont="1" applyFill="1" applyBorder="1" applyAlignment="1">
      <alignment horizontal="center"/>
    </xf>
    <xf numFmtId="0" fontId="21" fillId="3" borderId="3" xfId="0" applyFont="1" applyFill="1" applyBorder="1" applyAlignment="1">
      <alignment horizontal="center"/>
    </xf>
    <xf numFmtId="0" fontId="21" fillId="3" borderId="3" xfId="0" applyFont="1" applyFill="1" applyBorder="1" applyAlignment="1">
      <alignment vertical="top" wrapText="1"/>
    </xf>
    <xf numFmtId="0" fontId="21" fillId="3" borderId="3" xfId="0" applyFont="1" applyFill="1" applyBorder="1" applyAlignment="1">
      <alignment horizontal="center" vertical="center" wrapText="1"/>
    </xf>
    <xf numFmtId="0" fontId="21" fillId="0" borderId="0" xfId="0" applyFont="1"/>
    <xf numFmtId="0" fontId="21" fillId="3" borderId="2" xfId="0" applyFont="1" applyFill="1" applyBorder="1" applyAlignment="1">
      <alignment horizontal="center"/>
    </xf>
    <xf numFmtId="0" fontId="21" fillId="0" borderId="9" xfId="0" applyFont="1" applyBorder="1"/>
    <xf numFmtId="0" fontId="21" fillId="0" borderId="10" xfId="0" applyFont="1" applyBorder="1"/>
    <xf numFmtId="0" fontId="21" fillId="0" borderId="10" xfId="0" applyFont="1" applyBorder="1" applyAlignment="1">
      <alignment horizontal="center" vertical="center"/>
    </xf>
    <xf numFmtId="0" fontId="21" fillId="3" borderId="3" xfId="1" applyNumberFormat="1" applyFont="1" applyFill="1" applyBorder="1" applyAlignment="1">
      <alignment horizontal="center" vertical="center" wrapText="1"/>
    </xf>
    <xf numFmtId="0" fontId="21" fillId="0" borderId="10" xfId="1" applyNumberFormat="1" applyFont="1" applyBorder="1" applyAlignment="1">
      <alignment horizontal="center" vertical="center"/>
    </xf>
    <xf numFmtId="0" fontId="0" fillId="0" borderId="2" xfId="0" applyBorder="1"/>
    <xf numFmtId="0" fontId="0" fillId="4" borderId="2" xfId="0" applyFill="1" applyBorder="1" applyProtection="1">
      <protection locked="0"/>
    </xf>
    <xf numFmtId="0" fontId="0" fillId="5" borderId="4" xfId="0" applyFill="1" applyBorder="1"/>
    <xf numFmtId="0" fontId="0" fillId="5" borderId="2" xfId="0" applyFill="1" applyBorder="1"/>
    <xf numFmtId="0" fontId="0" fillId="0" borderId="2" xfId="0" applyBorder="1" applyAlignment="1">
      <alignment vertical="top"/>
    </xf>
    <xf numFmtId="0" fontId="0" fillId="0" borderId="20" xfId="0" applyBorder="1"/>
    <xf numFmtId="0" fontId="8" fillId="0" borderId="2" xfId="0" applyFont="1" applyBorder="1"/>
    <xf numFmtId="0" fontId="16" fillId="0" borderId="13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24" fillId="6" borderId="2" xfId="0" applyFont="1" applyFill="1" applyBorder="1" applyAlignment="1" applyProtection="1">
      <alignment horizontal="center"/>
      <protection locked="0"/>
    </xf>
    <xf numFmtId="0" fontId="22" fillId="6" borderId="2" xfId="0" applyFont="1" applyFill="1" applyBorder="1" applyAlignment="1" applyProtection="1">
      <alignment horizontal="center"/>
      <protection locked="0"/>
    </xf>
    <xf numFmtId="0" fontId="4" fillId="0" borderId="2" xfId="0" applyFont="1" applyBorder="1"/>
    <xf numFmtId="0" fontId="10" fillId="5" borderId="2" xfId="0" applyFont="1" applyFill="1" applyBorder="1" applyAlignment="1">
      <alignment vertical="top" wrapText="1"/>
    </xf>
    <xf numFmtId="0" fontId="10" fillId="5" borderId="2" xfId="1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8" fillId="5" borderId="2" xfId="0" applyFont="1" applyFill="1" applyBorder="1" applyProtection="1">
      <protection locked="0"/>
    </xf>
    <xf numFmtId="0" fontId="18" fillId="5" borderId="2" xfId="0" applyFont="1" applyFill="1" applyBorder="1" applyAlignment="1" applyProtection="1">
      <alignment horizontal="right"/>
      <protection locked="0"/>
    </xf>
    <xf numFmtId="0" fontId="21" fillId="5" borderId="2" xfId="1" applyNumberFormat="1" applyFont="1" applyFill="1" applyBorder="1" applyAlignment="1" applyProtection="1">
      <alignment horizontal="center" vertical="center"/>
      <protection locked="0"/>
    </xf>
    <xf numFmtId="0" fontId="21" fillId="5" borderId="2" xfId="0" applyFont="1" applyFill="1" applyBorder="1" applyAlignment="1" applyProtection="1">
      <alignment horizontal="center" vertical="center"/>
      <protection locked="0"/>
    </xf>
    <xf numFmtId="0" fontId="10" fillId="0" borderId="13" xfId="0" applyFont="1" applyBorder="1"/>
    <xf numFmtId="0" fontId="25" fillId="0" borderId="5" xfId="0" applyFont="1" applyBorder="1"/>
    <xf numFmtId="1" fontId="10" fillId="5" borderId="2" xfId="1" applyNumberFormat="1" applyFont="1" applyFill="1" applyBorder="1" applyAlignment="1" applyProtection="1">
      <alignment horizontal="center" vertical="center"/>
      <protection locked="0"/>
    </xf>
    <xf numFmtId="0" fontId="10" fillId="5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/>
    <xf numFmtId="0" fontId="21" fillId="5" borderId="2" xfId="1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1" fontId="21" fillId="5" borderId="2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 applyProtection="1">
      <alignment wrapText="1"/>
      <protection locked="0"/>
    </xf>
    <xf numFmtId="1" fontId="0" fillId="6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0" fontId="18" fillId="4" borderId="2" xfId="1" applyNumberFormat="1" applyFont="1" applyFill="1" applyBorder="1" applyAlignment="1" applyProtection="1">
      <alignment horizontal="center" vertical="center"/>
      <protection locked="0"/>
    </xf>
    <xf numFmtId="0" fontId="22" fillId="6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alignment horizontal="center" vertical="top" wrapText="1"/>
      <protection locked="0"/>
    </xf>
    <xf numFmtId="1" fontId="22" fillId="6" borderId="2" xfId="0" applyNumberFormat="1" applyFont="1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23" fillId="6" borderId="2" xfId="0" applyFont="1" applyFill="1" applyBorder="1" applyAlignment="1" applyProtection="1">
      <alignment horizontal="center" vertical="top"/>
      <protection locked="0"/>
    </xf>
    <xf numFmtId="0" fontId="0" fillId="4" borderId="2" xfId="0" applyFill="1" applyBorder="1"/>
    <xf numFmtId="0" fontId="0" fillId="4" borderId="2" xfId="0" applyFill="1" applyBorder="1" applyAlignment="1" applyProtection="1">
      <alignment horizontal="center" wrapText="1"/>
      <protection locked="0"/>
    </xf>
    <xf numFmtId="0" fontId="0" fillId="4" borderId="2" xfId="0" applyFill="1" applyBorder="1" applyAlignment="1" applyProtection="1">
      <alignment horizontal="center" vertical="center"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0" fontId="21" fillId="7" borderId="17" xfId="0" applyFont="1" applyFill="1" applyBorder="1" applyAlignment="1">
      <alignment horizontal="center"/>
    </xf>
    <xf numFmtId="0" fontId="21" fillId="7" borderId="3" xfId="0" applyFont="1" applyFill="1" applyBorder="1" applyAlignment="1">
      <alignment horizontal="center"/>
    </xf>
    <xf numFmtId="0" fontId="21" fillId="7" borderId="3" xfId="0" applyFont="1" applyFill="1" applyBorder="1" applyAlignment="1">
      <alignment vertical="top" wrapText="1"/>
    </xf>
    <xf numFmtId="0" fontId="21" fillId="7" borderId="3" xfId="1" applyNumberFormat="1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0" xfId="0" applyFont="1" applyFill="1"/>
    <xf numFmtId="0" fontId="3" fillId="4" borderId="4" xfId="0" applyFont="1" applyFill="1" applyBorder="1" applyAlignment="1" applyProtection="1">
      <alignment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3" fillId="6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0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2" fillId="6" borderId="2" xfId="0" applyFont="1" applyFill="1" applyBorder="1" applyAlignment="1" applyProtection="1">
      <alignment wrapText="1"/>
      <protection locked="0"/>
    </xf>
    <xf numFmtId="1" fontId="22" fillId="6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vertical="top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vertical="top" wrapText="1"/>
      <protection locked="0"/>
    </xf>
    <xf numFmtId="0" fontId="22" fillId="6" borderId="2" xfId="0" applyFont="1" applyFill="1" applyBorder="1" applyAlignment="1" applyProtection="1">
      <alignment horizontal="center" vertical="top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22" fillId="6" borderId="4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22" fillId="6" borderId="4" xfId="0" applyFont="1" applyFill="1" applyBorder="1" applyAlignment="1" applyProtection="1">
      <alignment horizontal="center"/>
      <protection locked="0"/>
    </xf>
    <xf numFmtId="0" fontId="1" fillId="5" borderId="15" xfId="0" applyFont="1" applyFill="1" applyBorder="1"/>
    <xf numFmtId="0" fontId="1" fillId="0" borderId="2" xfId="0" applyFont="1" applyBorder="1"/>
    <xf numFmtId="0" fontId="1" fillId="4" borderId="4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0" fillId="6" borderId="2" xfId="0" applyFill="1" applyBorder="1" applyAlignment="1" applyProtection="1">
      <alignment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" fillId="6" borderId="2" xfId="0" applyFont="1" applyFill="1" applyBorder="1" applyAlignment="1" applyProtection="1">
      <alignment wrapText="1"/>
      <protection locked="0"/>
    </xf>
    <xf numFmtId="0" fontId="21" fillId="8" borderId="3" xfId="0" applyFont="1" applyFill="1" applyBorder="1" applyAlignment="1">
      <alignment vertical="top" wrapText="1"/>
    </xf>
    <xf numFmtId="0" fontId="21" fillId="8" borderId="3" xfId="1" applyNumberFormat="1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 applyProtection="1">
      <alignment wrapText="1"/>
      <protection locked="0"/>
    </xf>
    <xf numFmtId="0" fontId="18" fillId="4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/>
    <xf numFmtId="0" fontId="3" fillId="6" borderId="2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10" fillId="4" borderId="2" xfId="0" applyFont="1" applyFill="1" applyBorder="1"/>
    <xf numFmtId="0" fontId="10" fillId="4" borderId="2" xfId="0" applyFont="1" applyFill="1" applyBorder="1" applyAlignment="1">
      <alignment horizontal="left"/>
    </xf>
    <xf numFmtId="0" fontId="7" fillId="6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1" fontId="0" fillId="6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6" borderId="4" xfId="0" applyFill="1" applyBorder="1" applyAlignment="1" applyProtection="1">
      <alignment horizontal="center"/>
      <protection locked="0"/>
    </xf>
    <xf numFmtId="0" fontId="26" fillId="7" borderId="3" xfId="0" applyFont="1" applyFill="1" applyBorder="1" applyAlignment="1">
      <alignment vertical="top" wrapText="1"/>
    </xf>
    <xf numFmtId="0" fontId="26" fillId="7" borderId="3" xfId="1" applyNumberFormat="1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wrapText="1"/>
      <protection locked="0"/>
    </xf>
    <xf numFmtId="0" fontId="23" fillId="6" borderId="2" xfId="0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1" fillId="5" borderId="2" xfId="0" applyFont="1" applyFill="1" applyBorder="1"/>
    <xf numFmtId="0" fontId="1" fillId="4" borderId="4" xfId="0" applyFont="1" applyFill="1" applyBorder="1" applyAlignment="1" applyProtection="1">
      <alignment horizontal="center"/>
      <protection locked="0"/>
    </xf>
    <xf numFmtId="0" fontId="26" fillId="7" borderId="2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9" fillId="7" borderId="19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wrapText="1"/>
      <protection locked="0"/>
    </xf>
    <xf numFmtId="0" fontId="18" fillId="0" borderId="2" xfId="0" applyFont="1" applyBorder="1" applyAlignment="1" applyProtection="1">
      <alignment wrapText="1"/>
      <protection locked="0"/>
    </xf>
    <xf numFmtId="0" fontId="10" fillId="2" borderId="2" xfId="0" applyFont="1" applyFill="1" applyBorder="1" applyAlignment="1" applyProtection="1">
      <alignment horizontal="left" wrapText="1"/>
      <protection locked="0"/>
    </xf>
    <xf numFmtId="0" fontId="26" fillId="7" borderId="18" xfId="0" applyFont="1" applyFill="1" applyBorder="1" applyAlignment="1">
      <alignment horizontal="center" vertical="center" wrapText="1"/>
    </xf>
    <xf numFmtId="0" fontId="27" fillId="7" borderId="19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0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21" sqref="R2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8" style="1" customWidth="1"/>
    <col min="4" max="4" width="11.5703125" style="1" customWidth="1"/>
    <col min="5" max="5" width="49.7109375" style="2" customWidth="1"/>
    <col min="6" max="6" width="8.5703125" style="2" customWidth="1"/>
    <col min="7" max="7" width="7.42578125" style="2" customWidth="1"/>
    <col min="8" max="8" width="7.5703125" style="2" customWidth="1"/>
    <col min="9" max="9" width="6.85546875" style="2" customWidth="1"/>
    <col min="10" max="10" width="7.28515625" style="2" customWidth="1"/>
    <col min="11" max="11" width="8.28515625" style="2" customWidth="1"/>
    <col min="12" max="12" width="7.42578125" style="2" customWidth="1"/>
    <col min="13" max="16384" width="9.140625" style="2"/>
  </cols>
  <sheetData>
    <row r="1" spans="1:12" ht="14.25">
      <c r="A1" s="1" t="s">
        <v>6</v>
      </c>
      <c r="C1" s="151"/>
      <c r="D1" s="152"/>
      <c r="E1" s="152"/>
      <c r="F1" s="5" t="s">
        <v>14</v>
      </c>
      <c r="G1" s="2" t="s">
        <v>15</v>
      </c>
      <c r="H1" s="153"/>
      <c r="I1" s="153"/>
      <c r="J1" s="153"/>
      <c r="K1" s="153"/>
    </row>
    <row r="2" spans="1:12" ht="18">
      <c r="A2" s="16" t="s">
        <v>50</v>
      </c>
      <c r="C2" s="2"/>
      <c r="G2" s="2" t="s">
        <v>16</v>
      </c>
      <c r="H2" s="153"/>
      <c r="I2" s="153"/>
      <c r="J2" s="153"/>
      <c r="K2" s="153"/>
    </row>
    <row r="3" spans="1:12" ht="17.25" customHeight="1">
      <c r="A3" s="4" t="s">
        <v>7</v>
      </c>
      <c r="C3" s="2"/>
      <c r="D3" s="3"/>
      <c r="E3" s="18" t="s">
        <v>49</v>
      </c>
      <c r="G3" s="2" t="s">
        <v>17</v>
      </c>
      <c r="H3" s="22"/>
      <c r="I3" s="22">
        <v>9</v>
      </c>
      <c r="J3" s="23">
        <v>2026</v>
      </c>
      <c r="K3" s="1"/>
    </row>
    <row r="4" spans="1:12" ht="13.5" thickBot="1">
      <c r="C4" s="2"/>
      <c r="D4" s="4"/>
      <c r="H4" s="30" t="s">
        <v>27</v>
      </c>
      <c r="I4" s="30" t="s">
        <v>28</v>
      </c>
      <c r="J4" s="30" t="s">
        <v>29</v>
      </c>
    </row>
    <row r="5" spans="1:12" ht="34.5" thickBot="1">
      <c r="A5" s="20" t="s">
        <v>12</v>
      </c>
      <c r="B5" s="21" t="s">
        <v>13</v>
      </c>
      <c r="C5" s="17" t="s">
        <v>0</v>
      </c>
      <c r="D5" s="17" t="s">
        <v>11</v>
      </c>
      <c r="E5" s="52" t="s">
        <v>10</v>
      </c>
      <c r="F5" s="52" t="s">
        <v>25</v>
      </c>
      <c r="G5" s="52" t="s">
        <v>1</v>
      </c>
      <c r="H5" s="52" t="s">
        <v>2</v>
      </c>
      <c r="I5" s="52" t="s">
        <v>3</v>
      </c>
      <c r="J5" s="52" t="s">
        <v>8</v>
      </c>
      <c r="K5" s="53" t="s">
        <v>9</v>
      </c>
      <c r="L5" s="52" t="s">
        <v>26</v>
      </c>
    </row>
    <row r="6" spans="1:12" ht="15">
      <c r="A6" s="11">
        <v>1</v>
      </c>
      <c r="B6" s="12">
        <v>1</v>
      </c>
      <c r="C6" s="64" t="s">
        <v>18</v>
      </c>
      <c r="D6" s="49" t="s">
        <v>72</v>
      </c>
      <c r="E6" s="72" t="s">
        <v>30</v>
      </c>
      <c r="F6" s="73">
        <v>210</v>
      </c>
      <c r="G6" s="73">
        <v>6</v>
      </c>
      <c r="H6" s="73">
        <v>8</v>
      </c>
      <c r="I6" s="73">
        <v>12</v>
      </c>
      <c r="J6" s="73">
        <v>295</v>
      </c>
      <c r="K6" s="74" t="s">
        <v>34</v>
      </c>
      <c r="L6" s="75">
        <v>27.26</v>
      </c>
    </row>
    <row r="7" spans="1:12" ht="15">
      <c r="A7" s="13"/>
      <c r="B7" s="8"/>
      <c r="C7" s="25"/>
      <c r="D7" s="45" t="s">
        <v>73</v>
      </c>
      <c r="E7" s="72" t="s">
        <v>38</v>
      </c>
      <c r="F7" s="73">
        <v>200</v>
      </c>
      <c r="G7" s="73">
        <v>0</v>
      </c>
      <c r="H7" s="73">
        <v>0</v>
      </c>
      <c r="I7" s="73">
        <v>4</v>
      </c>
      <c r="J7" s="73">
        <v>112</v>
      </c>
      <c r="K7" s="74">
        <v>911</v>
      </c>
      <c r="L7" s="75">
        <v>20.07</v>
      </c>
    </row>
    <row r="8" spans="1:12" ht="15">
      <c r="A8" s="13"/>
      <c r="B8" s="8"/>
      <c r="C8" s="25"/>
      <c r="D8" s="45" t="s">
        <v>39</v>
      </c>
      <c r="E8" s="72" t="s">
        <v>32</v>
      </c>
      <c r="F8" s="73">
        <v>40</v>
      </c>
      <c r="G8" s="73">
        <v>3</v>
      </c>
      <c r="H8" s="73">
        <v>1</v>
      </c>
      <c r="I8" s="73">
        <v>12</v>
      </c>
      <c r="J8" s="73">
        <v>83</v>
      </c>
      <c r="K8" s="74"/>
      <c r="L8" s="75">
        <v>7.54</v>
      </c>
    </row>
    <row r="9" spans="1:12" ht="15">
      <c r="A9" s="13"/>
      <c r="B9" s="8"/>
      <c r="C9" s="25"/>
      <c r="D9" s="60"/>
      <c r="E9" s="72" t="s">
        <v>33</v>
      </c>
      <c r="F9" s="73">
        <v>15</v>
      </c>
      <c r="G9" s="73">
        <v>5</v>
      </c>
      <c r="H9" s="73">
        <v>5</v>
      </c>
      <c r="I9" s="73">
        <v>2</v>
      </c>
      <c r="J9" s="73">
        <v>72</v>
      </c>
      <c r="K9" s="74" t="s">
        <v>35</v>
      </c>
      <c r="L9" s="75">
        <v>15.1</v>
      </c>
    </row>
    <row r="10" spans="1:12" ht="15">
      <c r="A10" s="13"/>
      <c r="B10" s="8"/>
      <c r="C10" s="25"/>
      <c r="D10" s="60"/>
      <c r="E10" s="72" t="s">
        <v>42</v>
      </c>
      <c r="F10" s="76">
        <v>45</v>
      </c>
      <c r="G10" s="73">
        <v>1</v>
      </c>
      <c r="H10" s="73">
        <v>1</v>
      </c>
      <c r="I10" s="73">
        <v>30</v>
      </c>
      <c r="J10" s="73">
        <v>25</v>
      </c>
      <c r="K10" s="77"/>
      <c r="L10" s="75">
        <v>30.03</v>
      </c>
    </row>
    <row r="11" spans="1:12" ht="14.25">
      <c r="A11" s="13"/>
      <c r="B11" s="8"/>
      <c r="C11" s="25"/>
      <c r="D11" s="26"/>
      <c r="E11" s="26"/>
      <c r="F11" s="78"/>
      <c r="G11" s="77"/>
      <c r="H11" s="77"/>
      <c r="I11" s="77"/>
      <c r="J11" s="77"/>
      <c r="K11" s="77"/>
      <c r="L11" s="77"/>
    </row>
    <row r="12" spans="1:12" ht="14.25">
      <c r="A12" s="13"/>
      <c r="B12" s="8"/>
      <c r="C12" s="25"/>
      <c r="D12" s="26"/>
      <c r="E12" s="26"/>
      <c r="F12" s="78"/>
      <c r="G12" s="77"/>
      <c r="H12" s="77"/>
      <c r="I12" s="77"/>
      <c r="J12" s="77"/>
      <c r="K12" s="77"/>
      <c r="L12" s="77"/>
    </row>
    <row r="13" spans="1:12" ht="14.25">
      <c r="A13" s="14"/>
      <c r="B13" s="10"/>
      <c r="C13" s="27"/>
      <c r="D13" s="31" t="s">
        <v>24</v>
      </c>
      <c r="E13" s="61"/>
      <c r="F13" s="66">
        <f>SUM(F6:F12)</f>
        <v>510</v>
      </c>
      <c r="G13" s="67">
        <f t="shared" ref="G13:J13" si="0">SUM(G6:G12)</f>
        <v>15</v>
      </c>
      <c r="H13" s="67">
        <f t="shared" si="0"/>
        <v>15</v>
      </c>
      <c r="I13" s="67">
        <f t="shared" si="0"/>
        <v>60</v>
      </c>
      <c r="J13" s="67">
        <f t="shared" si="0"/>
        <v>587</v>
      </c>
      <c r="K13" s="67"/>
      <c r="L13" s="67">
        <f>SUM(L6:L12)</f>
        <v>100</v>
      </c>
    </row>
    <row r="14" spans="1:12" ht="21.6" customHeight="1">
      <c r="A14" s="15">
        <f>A6</f>
        <v>1</v>
      </c>
      <c r="B14" s="6">
        <f>B6</f>
        <v>1</v>
      </c>
      <c r="C14" s="65" t="s">
        <v>19</v>
      </c>
      <c r="D14" s="47" t="s">
        <v>20</v>
      </c>
      <c r="E14" s="79" t="s">
        <v>54</v>
      </c>
      <c r="F14" s="80">
        <v>225</v>
      </c>
      <c r="G14" s="81">
        <v>2</v>
      </c>
      <c r="H14" s="81">
        <v>4</v>
      </c>
      <c r="I14" s="81">
        <v>8</v>
      </c>
      <c r="J14" s="81">
        <v>216</v>
      </c>
      <c r="K14" s="82"/>
      <c r="L14" s="83">
        <v>23.93</v>
      </c>
    </row>
    <row r="15" spans="1:12" ht="30">
      <c r="A15" s="13"/>
      <c r="B15" s="8"/>
      <c r="C15" s="25"/>
      <c r="D15" s="48" t="s">
        <v>21</v>
      </c>
      <c r="E15" s="72" t="s">
        <v>47</v>
      </c>
      <c r="F15" s="85">
        <v>213</v>
      </c>
      <c r="G15" s="76">
        <v>13</v>
      </c>
      <c r="H15" s="76">
        <v>14</v>
      </c>
      <c r="I15" s="76">
        <v>31</v>
      </c>
      <c r="J15" s="76">
        <v>318</v>
      </c>
      <c r="K15" s="86" t="s">
        <v>44</v>
      </c>
      <c r="L15" s="87">
        <v>39.479999999999997</v>
      </c>
    </row>
    <row r="16" spans="1:12" ht="15">
      <c r="A16" s="13"/>
      <c r="B16" s="8"/>
      <c r="C16" s="25"/>
      <c r="D16" s="48" t="s">
        <v>23</v>
      </c>
      <c r="E16" s="72" t="s">
        <v>36</v>
      </c>
      <c r="F16" s="85">
        <v>200</v>
      </c>
      <c r="G16" s="73">
        <v>1</v>
      </c>
      <c r="H16" s="73">
        <v>0</v>
      </c>
      <c r="I16" s="73">
        <v>8</v>
      </c>
      <c r="J16" s="73">
        <v>88</v>
      </c>
      <c r="K16" s="74"/>
      <c r="L16" s="75">
        <v>16.34</v>
      </c>
    </row>
    <row r="17" spans="1:12" ht="15">
      <c r="A17" s="13"/>
      <c r="B17" s="8"/>
      <c r="C17" s="25"/>
      <c r="D17" s="48" t="s">
        <v>39</v>
      </c>
      <c r="E17" s="72" t="s">
        <v>37</v>
      </c>
      <c r="F17" s="85">
        <v>30</v>
      </c>
      <c r="G17" s="73">
        <v>3</v>
      </c>
      <c r="H17" s="73">
        <v>1</v>
      </c>
      <c r="I17" s="73">
        <v>17</v>
      </c>
      <c r="J17" s="73">
        <v>83</v>
      </c>
      <c r="K17" s="74"/>
      <c r="L17" s="75">
        <v>3.09</v>
      </c>
    </row>
    <row r="18" spans="1:12" ht="15">
      <c r="A18" s="13"/>
      <c r="B18" s="8"/>
      <c r="C18" s="25"/>
      <c r="D18" s="60"/>
      <c r="E18" s="72" t="s">
        <v>56</v>
      </c>
      <c r="F18" s="76">
        <v>40</v>
      </c>
      <c r="G18" s="73">
        <v>1</v>
      </c>
      <c r="H18" s="73">
        <v>1</v>
      </c>
      <c r="I18" s="73">
        <v>16</v>
      </c>
      <c r="J18" s="73">
        <v>25</v>
      </c>
      <c r="K18" s="77"/>
      <c r="L18" s="75">
        <v>17.16</v>
      </c>
    </row>
    <row r="19" spans="1:12" ht="15">
      <c r="A19" s="13"/>
      <c r="B19" s="8"/>
      <c r="C19" s="25"/>
      <c r="D19" s="26"/>
      <c r="E19" s="72"/>
      <c r="F19" s="76"/>
      <c r="G19" s="73"/>
      <c r="H19" s="73"/>
      <c r="I19" s="73"/>
      <c r="J19" s="73"/>
      <c r="K19" s="77"/>
      <c r="L19" s="75"/>
    </row>
    <row r="20" spans="1:12" ht="14.25">
      <c r="A20" s="13"/>
      <c r="B20" s="8"/>
      <c r="C20" s="25"/>
      <c r="D20" s="26"/>
      <c r="E20" s="26"/>
      <c r="F20" s="78"/>
      <c r="G20" s="77"/>
      <c r="H20" s="77"/>
      <c r="I20" s="77"/>
      <c r="J20" s="77"/>
      <c r="K20" s="77"/>
      <c r="L20" s="77"/>
    </row>
    <row r="21" spans="1:12" ht="14.25">
      <c r="A21" s="14"/>
      <c r="B21" s="10"/>
      <c r="C21" s="27"/>
      <c r="D21" s="31" t="s">
        <v>24</v>
      </c>
      <c r="E21" s="61"/>
      <c r="F21" s="62">
        <f>SUM(F14:F20)</f>
        <v>708</v>
      </c>
      <c r="G21" s="63">
        <f>SUM(G14:G20)</f>
        <v>20</v>
      </c>
      <c r="H21" s="63">
        <f>SUM(H14:H20)</f>
        <v>20</v>
      </c>
      <c r="I21" s="63">
        <f>SUM(I14:I20)</f>
        <v>80</v>
      </c>
      <c r="J21" s="63">
        <f>SUM(J14:J20)</f>
        <v>730</v>
      </c>
      <c r="K21" s="63"/>
      <c r="L21" s="63">
        <f>SUM(L14:L20)</f>
        <v>100</v>
      </c>
    </row>
    <row r="22" spans="1:12" s="93" customFormat="1" ht="15.75" thickBot="1">
      <c r="A22" s="88">
        <f>A6</f>
        <v>1</v>
      </c>
      <c r="B22" s="89">
        <f>B6</f>
        <v>1</v>
      </c>
      <c r="C22" s="148" t="s">
        <v>4</v>
      </c>
      <c r="D22" s="149"/>
      <c r="E22" s="90"/>
      <c r="F22" s="91">
        <f>F13+F21</f>
        <v>1218</v>
      </c>
      <c r="G22" s="92">
        <f>G13+G21</f>
        <v>35</v>
      </c>
      <c r="H22" s="92">
        <f>H13+H21</f>
        <v>35</v>
      </c>
      <c r="I22" s="92">
        <f>I13+I21</f>
        <v>140</v>
      </c>
      <c r="J22" s="92">
        <f>J13+J21</f>
        <v>1317</v>
      </c>
      <c r="K22" s="92"/>
      <c r="L22" s="92">
        <f>L13+L21</f>
        <v>200</v>
      </c>
    </row>
    <row r="23" spans="1:12" ht="15">
      <c r="A23" s="7">
        <v>1</v>
      </c>
      <c r="B23" s="8">
        <v>2</v>
      </c>
      <c r="C23" s="25" t="s">
        <v>18</v>
      </c>
      <c r="D23" s="47" t="s">
        <v>74</v>
      </c>
      <c r="E23" s="94" t="s">
        <v>66</v>
      </c>
      <c r="F23" s="95">
        <v>170</v>
      </c>
      <c r="G23" s="95">
        <v>15</v>
      </c>
      <c r="H23" s="95">
        <v>18</v>
      </c>
      <c r="I23" s="95">
        <v>36</v>
      </c>
      <c r="J23" s="96">
        <v>366</v>
      </c>
      <c r="K23" s="97">
        <v>699</v>
      </c>
      <c r="L23" s="98">
        <v>42.88</v>
      </c>
    </row>
    <row r="24" spans="1:12" ht="15">
      <c r="A24" s="7"/>
      <c r="B24" s="8"/>
      <c r="C24" s="25"/>
      <c r="D24" s="49" t="s">
        <v>75</v>
      </c>
      <c r="E24" s="99" t="s">
        <v>67</v>
      </c>
      <c r="F24" s="73">
        <v>200</v>
      </c>
      <c r="G24" s="73">
        <v>0</v>
      </c>
      <c r="H24" s="73">
        <v>0</v>
      </c>
      <c r="I24" s="73">
        <v>15</v>
      </c>
      <c r="J24" s="73">
        <v>56</v>
      </c>
      <c r="K24" s="74">
        <v>943</v>
      </c>
      <c r="L24" s="54">
        <v>2.73</v>
      </c>
    </row>
    <row r="25" spans="1:12" ht="15">
      <c r="A25" s="7"/>
      <c r="B25" s="8"/>
      <c r="C25" s="25"/>
      <c r="D25" s="49"/>
      <c r="E25" s="100" t="s">
        <v>76</v>
      </c>
      <c r="F25" s="73">
        <v>120</v>
      </c>
      <c r="G25" s="73">
        <v>4</v>
      </c>
      <c r="H25" s="73">
        <v>1</v>
      </c>
      <c r="I25" s="73">
        <v>25</v>
      </c>
      <c r="J25" s="73">
        <v>91</v>
      </c>
      <c r="K25" s="74"/>
      <c r="L25" s="75">
        <v>36.880000000000003</v>
      </c>
    </row>
    <row r="26" spans="1:12" ht="15">
      <c r="A26" s="7"/>
      <c r="B26" s="8"/>
      <c r="C26" s="25"/>
      <c r="D26" s="45"/>
      <c r="E26" s="72" t="s">
        <v>42</v>
      </c>
      <c r="F26" s="76">
        <v>30</v>
      </c>
      <c r="G26" s="73">
        <v>1</v>
      </c>
      <c r="H26" s="73">
        <v>1</v>
      </c>
      <c r="I26" s="73">
        <v>4</v>
      </c>
      <c r="J26" s="73">
        <v>25</v>
      </c>
      <c r="K26" s="77"/>
      <c r="L26" s="75">
        <v>17.510000000000002</v>
      </c>
    </row>
    <row r="27" spans="1:12" ht="15">
      <c r="A27" s="7"/>
      <c r="B27" s="8"/>
      <c r="C27" s="25"/>
      <c r="D27" s="84"/>
      <c r="E27" s="72"/>
      <c r="F27" s="76"/>
      <c r="G27" s="73"/>
      <c r="H27" s="73"/>
      <c r="I27" s="73"/>
      <c r="J27" s="73"/>
      <c r="K27" s="77"/>
      <c r="L27" s="75"/>
    </row>
    <row r="28" spans="1:12" ht="15">
      <c r="A28" s="7"/>
      <c r="B28" s="8"/>
      <c r="C28" s="25"/>
      <c r="D28" s="29"/>
      <c r="E28" s="72"/>
      <c r="F28" s="101"/>
      <c r="G28" s="33"/>
      <c r="H28" s="33"/>
      <c r="I28" s="33"/>
      <c r="J28" s="33"/>
      <c r="K28" s="33"/>
      <c r="L28" s="33"/>
    </row>
    <row r="29" spans="1:12" ht="14.25">
      <c r="A29" s="7"/>
      <c r="B29" s="8"/>
      <c r="C29" s="25"/>
      <c r="D29" s="31" t="s">
        <v>24</v>
      </c>
      <c r="E29" s="57"/>
      <c r="F29" s="58">
        <f>SUM(F23:F28)</f>
        <v>520</v>
      </c>
      <c r="G29" s="59">
        <f>SUM(G23:G28)</f>
        <v>20</v>
      </c>
      <c r="H29" s="59">
        <f>SUM(H23:H28)</f>
        <v>20</v>
      </c>
      <c r="I29" s="59">
        <v>80</v>
      </c>
      <c r="J29" s="59">
        <f>SUM(J23:J28)</f>
        <v>538</v>
      </c>
      <c r="K29" s="59"/>
      <c r="L29" s="59">
        <f>SUM(L23:L28)</f>
        <v>100.00000000000001</v>
      </c>
    </row>
    <row r="30" spans="1:12" ht="15">
      <c r="A30" s="6">
        <f>A23</f>
        <v>1</v>
      </c>
      <c r="B30" s="6">
        <f>B23</f>
        <v>2</v>
      </c>
      <c r="C30" s="28" t="s">
        <v>19</v>
      </c>
      <c r="D30" s="49" t="s">
        <v>20</v>
      </c>
      <c r="E30" s="102" t="s">
        <v>68</v>
      </c>
      <c r="F30" s="85">
        <v>213</v>
      </c>
      <c r="G30" s="103">
        <v>2</v>
      </c>
      <c r="H30" s="103">
        <v>4</v>
      </c>
      <c r="I30" s="103">
        <v>11</v>
      </c>
      <c r="J30" s="103">
        <v>255</v>
      </c>
      <c r="K30" s="82">
        <v>196</v>
      </c>
      <c r="L30" s="55">
        <v>23.27</v>
      </c>
    </row>
    <row r="31" spans="1:12" ht="15">
      <c r="A31" s="7"/>
      <c r="B31" s="8"/>
      <c r="C31" s="25"/>
      <c r="D31" s="49" t="s">
        <v>21</v>
      </c>
      <c r="E31" s="104" t="s">
        <v>57</v>
      </c>
      <c r="F31" s="80">
        <v>215</v>
      </c>
      <c r="G31" s="105">
        <v>22</v>
      </c>
      <c r="H31" s="105">
        <v>23</v>
      </c>
      <c r="I31" s="105">
        <v>70</v>
      </c>
      <c r="J31" s="105">
        <v>382</v>
      </c>
      <c r="K31" s="82">
        <v>379.59100000000001</v>
      </c>
      <c r="L31" s="106">
        <v>54.93</v>
      </c>
    </row>
    <row r="32" spans="1:12" ht="15">
      <c r="A32" s="7"/>
      <c r="B32" s="8"/>
      <c r="C32" s="25"/>
      <c r="D32" s="49" t="s">
        <v>23</v>
      </c>
      <c r="E32" s="72" t="s">
        <v>36</v>
      </c>
      <c r="F32" s="85">
        <v>200</v>
      </c>
      <c r="G32" s="73">
        <v>1</v>
      </c>
      <c r="H32" s="73">
        <v>0</v>
      </c>
      <c r="I32" s="73">
        <v>8</v>
      </c>
      <c r="J32" s="73">
        <v>88</v>
      </c>
      <c r="K32" s="74"/>
      <c r="L32" s="75">
        <v>16.34</v>
      </c>
    </row>
    <row r="33" spans="1:12" ht="15">
      <c r="A33" s="7"/>
      <c r="B33" s="8"/>
      <c r="C33" s="25"/>
      <c r="D33" s="49" t="s">
        <v>39</v>
      </c>
      <c r="E33" s="107" t="s">
        <v>37</v>
      </c>
      <c r="F33" s="80">
        <v>77</v>
      </c>
      <c r="G33" s="81">
        <v>3</v>
      </c>
      <c r="H33" s="81">
        <v>1</v>
      </c>
      <c r="I33" s="81">
        <v>23</v>
      </c>
      <c r="J33" s="81">
        <v>83</v>
      </c>
      <c r="K33" s="75"/>
      <c r="L33" s="108">
        <v>5.46</v>
      </c>
    </row>
    <row r="34" spans="1:12" ht="15">
      <c r="A34" s="7"/>
      <c r="B34" s="8"/>
      <c r="C34" s="25"/>
      <c r="D34" s="29"/>
      <c r="E34" s="79"/>
      <c r="F34" s="80"/>
      <c r="G34" s="81"/>
      <c r="H34" s="81"/>
      <c r="I34" s="81"/>
      <c r="J34" s="81"/>
      <c r="K34" s="82"/>
      <c r="L34" s="83"/>
    </row>
    <row r="35" spans="1:12" ht="15">
      <c r="A35" s="7"/>
      <c r="B35" s="8"/>
      <c r="C35" s="25"/>
      <c r="D35" s="29"/>
      <c r="E35" s="19"/>
      <c r="F35" s="101"/>
      <c r="G35" s="76"/>
      <c r="H35" s="76"/>
      <c r="I35" s="76"/>
      <c r="J35" s="33"/>
      <c r="K35" s="33"/>
      <c r="L35" s="33"/>
    </row>
    <row r="36" spans="1:12" ht="14.25">
      <c r="A36" s="9"/>
      <c r="B36" s="10"/>
      <c r="C36" s="27"/>
      <c r="D36" s="31" t="s">
        <v>24</v>
      </c>
      <c r="E36" s="57"/>
      <c r="F36" s="58">
        <f>SUM(F30:F35)</f>
        <v>705</v>
      </c>
      <c r="G36" s="59">
        <f>SUM(G30:G35)</f>
        <v>28</v>
      </c>
      <c r="H36" s="59">
        <f>SUM(H30:H35)</f>
        <v>28</v>
      </c>
      <c r="I36" s="59">
        <f>SUM(I30:I35)</f>
        <v>112</v>
      </c>
      <c r="J36" s="59">
        <f>SUM(J30:J35)</f>
        <v>808</v>
      </c>
      <c r="K36" s="59"/>
      <c r="L36" s="59">
        <f>SUM(L30:L35)</f>
        <v>100</v>
      </c>
    </row>
    <row r="37" spans="1:12" s="38" customFormat="1" ht="15.75" customHeight="1" thickBot="1">
      <c r="A37" s="145">
        <f>A23</f>
        <v>1</v>
      </c>
      <c r="B37" s="145">
        <f>B23</f>
        <v>2</v>
      </c>
      <c r="C37" s="154" t="s">
        <v>4</v>
      </c>
      <c r="D37" s="155"/>
      <c r="E37" s="136"/>
      <c r="F37" s="137">
        <f>F29+F36</f>
        <v>1225</v>
      </c>
      <c r="G37" s="138">
        <f>G29+G36</f>
        <v>48</v>
      </c>
      <c r="H37" s="138">
        <f>H29+H36</f>
        <v>48</v>
      </c>
      <c r="I37" s="138">
        <f>I29+I36</f>
        <v>192</v>
      </c>
      <c r="J37" s="138">
        <f>J29+J36</f>
        <v>1346</v>
      </c>
      <c r="K37" s="138"/>
      <c r="L37" s="138">
        <f>L29+L36</f>
        <v>200</v>
      </c>
    </row>
    <row r="38" spans="1:12" ht="15">
      <c r="A38" s="11">
        <v>1</v>
      </c>
      <c r="B38" s="12">
        <v>3</v>
      </c>
      <c r="C38" s="25" t="s">
        <v>18</v>
      </c>
      <c r="D38" s="113" t="s">
        <v>72</v>
      </c>
      <c r="E38" s="115" t="s">
        <v>78</v>
      </c>
      <c r="F38" s="95">
        <v>180</v>
      </c>
      <c r="G38" s="110">
        <v>19</v>
      </c>
      <c r="H38" s="110">
        <v>22</v>
      </c>
      <c r="I38" s="110">
        <v>66</v>
      </c>
      <c r="J38" s="110">
        <v>342</v>
      </c>
      <c r="K38" s="111">
        <v>323.69400000000002</v>
      </c>
      <c r="L38" s="112">
        <v>35.4</v>
      </c>
    </row>
    <row r="39" spans="1:12" ht="15">
      <c r="A39" s="13"/>
      <c r="B39" s="8"/>
      <c r="C39" s="25"/>
      <c r="D39" s="114" t="s">
        <v>23</v>
      </c>
      <c r="E39" s="72" t="s">
        <v>36</v>
      </c>
      <c r="F39" s="85">
        <v>200</v>
      </c>
      <c r="G39" s="73">
        <v>1</v>
      </c>
      <c r="H39" s="73">
        <v>0</v>
      </c>
      <c r="I39" s="73">
        <v>8</v>
      </c>
      <c r="J39" s="73">
        <v>88</v>
      </c>
      <c r="K39" s="74"/>
      <c r="L39" s="75">
        <v>16.34</v>
      </c>
    </row>
    <row r="40" spans="1:12" ht="15">
      <c r="A40" s="13"/>
      <c r="B40" s="8"/>
      <c r="C40" s="25"/>
      <c r="D40" s="50" t="s">
        <v>39</v>
      </c>
      <c r="E40" s="116" t="s">
        <v>77</v>
      </c>
      <c r="F40" s="80">
        <v>47</v>
      </c>
      <c r="G40" s="81">
        <v>3</v>
      </c>
      <c r="H40" s="81">
        <v>1</v>
      </c>
      <c r="I40" s="81">
        <v>18</v>
      </c>
      <c r="J40" s="81">
        <v>83</v>
      </c>
      <c r="K40" s="75"/>
      <c r="L40" s="108">
        <v>8.2200000000000006</v>
      </c>
    </row>
    <row r="41" spans="1:12" ht="15">
      <c r="A41" s="13"/>
      <c r="B41" s="8"/>
      <c r="C41" s="25"/>
      <c r="D41" s="50"/>
      <c r="E41" s="72" t="s">
        <v>42</v>
      </c>
      <c r="F41" s="76">
        <v>78</v>
      </c>
      <c r="G41" s="73">
        <v>1</v>
      </c>
      <c r="H41" s="73">
        <v>1</v>
      </c>
      <c r="I41" s="73">
        <v>4</v>
      </c>
      <c r="J41" s="73">
        <v>25</v>
      </c>
      <c r="K41" s="77"/>
      <c r="L41" s="75">
        <v>40.04</v>
      </c>
    </row>
    <row r="42" spans="1:12" ht="15">
      <c r="A42" s="13"/>
      <c r="B42" s="8"/>
      <c r="C42" s="25"/>
      <c r="D42" s="19"/>
      <c r="E42" s="19"/>
      <c r="F42" s="76"/>
      <c r="G42" s="33"/>
      <c r="H42" s="33"/>
      <c r="I42" s="33"/>
      <c r="J42" s="33"/>
      <c r="K42" s="82"/>
      <c r="L42" s="33"/>
    </row>
    <row r="43" spans="1:12" ht="14.25">
      <c r="A43" s="13"/>
      <c r="B43" s="8"/>
      <c r="C43" s="25"/>
      <c r="D43" s="19"/>
      <c r="E43" s="19"/>
      <c r="F43" s="101"/>
      <c r="G43" s="33"/>
      <c r="H43" s="33"/>
      <c r="I43" s="33"/>
      <c r="J43" s="33"/>
      <c r="K43" s="33"/>
      <c r="L43" s="33"/>
    </row>
    <row r="44" spans="1:12" ht="14.25">
      <c r="A44" s="14"/>
      <c r="B44" s="10"/>
      <c r="C44" s="27"/>
      <c r="D44" s="31" t="s">
        <v>24</v>
      </c>
      <c r="E44" s="57"/>
      <c r="F44" s="58">
        <f>SUM(F38:F43)</f>
        <v>505</v>
      </c>
      <c r="G44" s="59">
        <f>SUM(G38:G43)</f>
        <v>24</v>
      </c>
      <c r="H44" s="59">
        <f>SUM(H38:H43)</f>
        <v>24</v>
      </c>
      <c r="I44" s="59">
        <f>SUM(I38:I43)</f>
        <v>96</v>
      </c>
      <c r="J44" s="59">
        <f>SUM(J38:J43)</f>
        <v>538</v>
      </c>
      <c r="K44" s="59"/>
      <c r="L44" s="59">
        <f>SUM(L38:L43)</f>
        <v>100</v>
      </c>
    </row>
    <row r="45" spans="1:12" ht="15">
      <c r="A45" s="15">
        <f>A38</f>
        <v>1</v>
      </c>
      <c r="B45" s="6">
        <f>B38</f>
        <v>3</v>
      </c>
      <c r="C45" s="28" t="s">
        <v>19</v>
      </c>
      <c r="D45" s="45" t="s">
        <v>20</v>
      </c>
      <c r="E45" s="117" t="s">
        <v>43</v>
      </c>
      <c r="F45" s="73">
        <v>213</v>
      </c>
      <c r="G45" s="73">
        <v>5</v>
      </c>
      <c r="H45" s="73">
        <v>4</v>
      </c>
      <c r="I45" s="73">
        <v>9</v>
      </c>
      <c r="J45" s="73">
        <v>270</v>
      </c>
      <c r="K45" s="74">
        <v>206</v>
      </c>
      <c r="L45" s="75">
        <v>16.690000000000001</v>
      </c>
    </row>
    <row r="46" spans="1:12" ht="15">
      <c r="A46" s="13"/>
      <c r="B46" s="8"/>
      <c r="C46" s="25"/>
      <c r="D46" s="45" t="s">
        <v>21</v>
      </c>
      <c r="E46" s="100" t="s">
        <v>79</v>
      </c>
      <c r="F46" s="85">
        <v>240</v>
      </c>
      <c r="G46" s="103">
        <v>18</v>
      </c>
      <c r="H46" s="103">
        <v>22</v>
      </c>
      <c r="I46" s="103">
        <v>77</v>
      </c>
      <c r="J46" s="103">
        <v>332</v>
      </c>
      <c r="K46" s="74" t="s">
        <v>53</v>
      </c>
      <c r="L46" s="55">
        <v>61.42</v>
      </c>
    </row>
    <row r="47" spans="1:12" ht="15">
      <c r="A47" s="13"/>
      <c r="B47" s="8"/>
      <c r="C47" s="25"/>
      <c r="D47" s="45" t="s">
        <v>58</v>
      </c>
      <c r="E47" s="119" t="s">
        <v>31</v>
      </c>
      <c r="F47" s="73">
        <v>200</v>
      </c>
      <c r="G47" s="73">
        <v>0</v>
      </c>
      <c r="H47" s="73">
        <v>0</v>
      </c>
      <c r="I47" s="73">
        <v>15</v>
      </c>
      <c r="J47" s="73">
        <v>56</v>
      </c>
      <c r="K47" s="74">
        <v>943</v>
      </c>
      <c r="L47" s="54">
        <v>2.73</v>
      </c>
    </row>
    <row r="48" spans="1:12" ht="15">
      <c r="A48" s="13"/>
      <c r="B48" s="8"/>
      <c r="C48" s="25"/>
      <c r="D48" s="45" t="s">
        <v>39</v>
      </c>
      <c r="E48" s="72" t="s">
        <v>37</v>
      </c>
      <c r="F48" s="85">
        <v>50</v>
      </c>
      <c r="G48" s="103">
        <v>3</v>
      </c>
      <c r="H48" s="103">
        <v>1</v>
      </c>
      <c r="I48" s="103">
        <v>18</v>
      </c>
      <c r="J48" s="103">
        <v>83</v>
      </c>
      <c r="K48" s="118">
        <v>148</v>
      </c>
      <c r="L48" s="87">
        <v>5.28</v>
      </c>
    </row>
    <row r="49" spans="1:12" ht="15">
      <c r="A49" s="13"/>
      <c r="B49" s="8"/>
      <c r="C49" s="25"/>
      <c r="D49" s="60"/>
      <c r="E49" s="102" t="s">
        <v>65</v>
      </c>
      <c r="F49" s="85">
        <v>50</v>
      </c>
      <c r="G49" s="103">
        <v>4</v>
      </c>
      <c r="H49" s="103">
        <v>3</v>
      </c>
      <c r="I49" s="103">
        <v>1</v>
      </c>
      <c r="J49" s="103">
        <v>25</v>
      </c>
      <c r="K49" s="118"/>
      <c r="L49" s="55">
        <v>13.88</v>
      </c>
    </row>
    <row r="50" spans="1:12" ht="15">
      <c r="A50" s="13"/>
      <c r="B50" s="8"/>
      <c r="C50" s="25"/>
      <c r="D50" s="26"/>
      <c r="E50" s="102"/>
      <c r="F50" s="85"/>
      <c r="G50" s="103"/>
      <c r="H50" s="103"/>
      <c r="I50" s="103"/>
      <c r="J50" s="103"/>
      <c r="K50" s="118"/>
      <c r="L50" s="55"/>
    </row>
    <row r="51" spans="1:12" ht="14.25">
      <c r="A51" s="13"/>
      <c r="B51" s="8"/>
      <c r="C51" s="25"/>
      <c r="D51" s="29"/>
      <c r="E51" s="19"/>
      <c r="F51" s="101"/>
      <c r="G51" s="33"/>
      <c r="H51" s="33"/>
      <c r="I51" s="33"/>
      <c r="J51" s="33"/>
      <c r="K51" s="33"/>
      <c r="L51" s="33"/>
    </row>
    <row r="52" spans="1:12" ht="14.25">
      <c r="A52" s="14"/>
      <c r="B52" s="10"/>
      <c r="C52" s="27"/>
      <c r="D52" s="31" t="s">
        <v>24</v>
      </c>
      <c r="E52" s="57"/>
      <c r="F52" s="58">
        <f>SUM(F45:F51)</f>
        <v>753</v>
      </c>
      <c r="G52" s="59">
        <f>SUM(G45:G51)</f>
        <v>30</v>
      </c>
      <c r="H52" s="59">
        <f>SUM(H45:H51)</f>
        <v>30</v>
      </c>
      <c r="I52" s="59">
        <f>SUM(I45:I51)</f>
        <v>120</v>
      </c>
      <c r="J52" s="59">
        <f>SUM(J45:J51)</f>
        <v>766</v>
      </c>
      <c r="K52" s="59"/>
      <c r="L52" s="59">
        <f>SUM(L45:L51)</f>
        <v>100</v>
      </c>
    </row>
    <row r="53" spans="1:12" s="38" customFormat="1" ht="15.75" customHeight="1" thickBot="1">
      <c r="A53" s="34">
        <f>A38</f>
        <v>1</v>
      </c>
      <c r="B53" s="35">
        <f>B38</f>
        <v>3</v>
      </c>
      <c r="C53" s="146" t="s">
        <v>4</v>
      </c>
      <c r="D53" s="147"/>
      <c r="E53" s="120"/>
      <c r="F53" s="121">
        <f>F44+F52</f>
        <v>1258</v>
      </c>
      <c r="G53" s="122">
        <f>G44+G52</f>
        <v>54</v>
      </c>
      <c r="H53" s="122">
        <f>H44+H52</f>
        <v>54</v>
      </c>
      <c r="I53" s="122">
        <f>I44+I52</f>
        <v>216</v>
      </c>
      <c r="J53" s="122">
        <f>J44+J52</f>
        <v>1304</v>
      </c>
      <c r="K53" s="122"/>
      <c r="L53" s="122">
        <f>L44+L52</f>
        <v>200</v>
      </c>
    </row>
    <row r="54" spans="1:12" ht="30">
      <c r="A54" s="11">
        <v>1</v>
      </c>
      <c r="B54" s="12">
        <v>4</v>
      </c>
      <c r="C54" s="25" t="s">
        <v>18</v>
      </c>
      <c r="D54" s="47" t="s">
        <v>22</v>
      </c>
      <c r="E54" s="109" t="s">
        <v>59</v>
      </c>
      <c r="F54" s="95">
        <v>225</v>
      </c>
      <c r="G54" s="110">
        <v>17</v>
      </c>
      <c r="H54" s="110">
        <v>21</v>
      </c>
      <c r="I54" s="110">
        <v>58</v>
      </c>
      <c r="J54" s="110">
        <v>362</v>
      </c>
      <c r="K54" s="111" t="s">
        <v>60</v>
      </c>
      <c r="L54" s="112">
        <v>69.87</v>
      </c>
    </row>
    <row r="55" spans="1:12" ht="15">
      <c r="A55" s="13"/>
      <c r="B55" s="8"/>
      <c r="C55" s="25"/>
      <c r="D55" s="45" t="s">
        <v>58</v>
      </c>
      <c r="E55" s="72" t="s">
        <v>36</v>
      </c>
      <c r="F55" s="85">
        <v>200</v>
      </c>
      <c r="G55" s="73">
        <v>1</v>
      </c>
      <c r="H55" s="73">
        <v>0</v>
      </c>
      <c r="I55" s="73">
        <v>8</v>
      </c>
      <c r="J55" s="73">
        <v>88</v>
      </c>
      <c r="K55" s="74"/>
      <c r="L55" s="75">
        <v>16.34</v>
      </c>
    </row>
    <row r="56" spans="1:12" ht="15">
      <c r="A56" s="13"/>
      <c r="B56" s="8"/>
      <c r="C56" s="25"/>
      <c r="D56" s="45" t="s">
        <v>39</v>
      </c>
      <c r="E56" s="72" t="s">
        <v>37</v>
      </c>
      <c r="F56" s="73">
        <v>45</v>
      </c>
      <c r="G56" s="73">
        <v>3</v>
      </c>
      <c r="H56" s="73">
        <v>1</v>
      </c>
      <c r="I56" s="73">
        <v>20</v>
      </c>
      <c r="J56" s="73">
        <v>83</v>
      </c>
      <c r="K56" s="82"/>
      <c r="L56" s="75">
        <v>4.75</v>
      </c>
    </row>
    <row r="57" spans="1:12" ht="15">
      <c r="A57" s="13"/>
      <c r="B57" s="8"/>
      <c r="C57" s="25"/>
      <c r="D57" s="60"/>
      <c r="E57" s="102" t="s">
        <v>69</v>
      </c>
      <c r="F57" s="103">
        <v>45</v>
      </c>
      <c r="G57" s="73">
        <v>1</v>
      </c>
      <c r="H57" s="73">
        <v>0</v>
      </c>
      <c r="I57" s="73">
        <v>2</v>
      </c>
      <c r="J57" s="73">
        <v>8</v>
      </c>
      <c r="K57" s="123"/>
      <c r="L57" s="55">
        <v>9.0399999999999991</v>
      </c>
    </row>
    <row r="58" spans="1:12" ht="14.25">
      <c r="A58" s="13"/>
      <c r="B58" s="8"/>
      <c r="C58" s="25"/>
      <c r="D58" s="29"/>
      <c r="E58" s="124"/>
      <c r="F58" s="125"/>
      <c r="G58" s="123"/>
      <c r="H58" s="123"/>
      <c r="I58" s="123"/>
      <c r="J58" s="123"/>
      <c r="K58" s="123"/>
      <c r="L58" s="123"/>
    </row>
    <row r="59" spans="1:12" ht="14.25">
      <c r="A59" s="13"/>
      <c r="B59" s="8"/>
      <c r="C59" s="25"/>
      <c r="D59" s="29"/>
      <c r="E59" s="124"/>
      <c r="F59" s="125"/>
      <c r="G59" s="123"/>
      <c r="H59" s="123"/>
      <c r="I59" s="123"/>
      <c r="J59" s="123"/>
      <c r="K59" s="123"/>
      <c r="L59" s="123"/>
    </row>
    <row r="60" spans="1:12" ht="14.25">
      <c r="A60" s="14"/>
      <c r="B60" s="10"/>
      <c r="C60" s="27"/>
      <c r="D60" s="31" t="s">
        <v>24</v>
      </c>
      <c r="E60" s="57"/>
      <c r="F60" s="58">
        <f>SUM(F54:F59)</f>
        <v>515</v>
      </c>
      <c r="G60" s="59">
        <f>SUM(G54:G59)</f>
        <v>22</v>
      </c>
      <c r="H60" s="59">
        <f>SUM(H54:H59)</f>
        <v>22</v>
      </c>
      <c r="I60" s="59">
        <f>SUM(I54:I59)</f>
        <v>88</v>
      </c>
      <c r="J60" s="59">
        <f>SUM(J54:J59)</f>
        <v>541</v>
      </c>
      <c r="K60" s="59"/>
      <c r="L60" s="59">
        <f>SUM(L54:L59)</f>
        <v>100</v>
      </c>
    </row>
    <row r="61" spans="1:12" ht="15">
      <c r="A61" s="15">
        <f>A54</f>
        <v>1</v>
      </c>
      <c r="B61" s="6">
        <f>B54</f>
        <v>4</v>
      </c>
      <c r="C61" s="28" t="s">
        <v>19</v>
      </c>
      <c r="D61" s="45" t="s">
        <v>20</v>
      </c>
      <c r="E61" s="102" t="s">
        <v>51</v>
      </c>
      <c r="F61" s="85">
        <v>230</v>
      </c>
      <c r="G61" s="103">
        <v>3</v>
      </c>
      <c r="H61" s="103">
        <v>4</v>
      </c>
      <c r="I61" s="103">
        <v>10</v>
      </c>
      <c r="J61" s="103">
        <v>232</v>
      </c>
      <c r="K61" s="74">
        <v>170</v>
      </c>
      <c r="L61" s="55">
        <v>27.54</v>
      </c>
    </row>
    <row r="62" spans="1:12" ht="15">
      <c r="A62" s="13"/>
      <c r="B62" s="8"/>
      <c r="C62" s="25"/>
      <c r="D62" s="114" t="s">
        <v>21</v>
      </c>
      <c r="E62" s="100" t="s">
        <v>80</v>
      </c>
      <c r="F62" s="85">
        <v>210</v>
      </c>
      <c r="G62" s="103">
        <v>23</v>
      </c>
      <c r="H62" s="103">
        <v>24</v>
      </c>
      <c r="I62" s="103">
        <v>71</v>
      </c>
      <c r="J62" s="103">
        <v>363</v>
      </c>
      <c r="K62" s="74" t="s">
        <v>61</v>
      </c>
      <c r="L62" s="55">
        <v>49.15</v>
      </c>
    </row>
    <row r="63" spans="1:12" ht="15">
      <c r="A63" s="13"/>
      <c r="B63" s="8"/>
      <c r="C63" s="25"/>
      <c r="D63" s="114" t="s">
        <v>73</v>
      </c>
      <c r="E63" s="117" t="s">
        <v>31</v>
      </c>
      <c r="F63" s="73">
        <v>200</v>
      </c>
      <c r="G63" s="73">
        <v>0</v>
      </c>
      <c r="H63" s="73">
        <v>0</v>
      </c>
      <c r="I63" s="73">
        <v>15</v>
      </c>
      <c r="J63" s="73">
        <v>56</v>
      </c>
      <c r="K63" s="74">
        <v>943</v>
      </c>
      <c r="L63" s="54">
        <v>2.73</v>
      </c>
    </row>
    <row r="64" spans="1:12" ht="15">
      <c r="A64" s="13"/>
      <c r="B64" s="8"/>
      <c r="C64" s="25"/>
      <c r="D64" s="45" t="s">
        <v>39</v>
      </c>
      <c r="E64" s="72" t="s">
        <v>37</v>
      </c>
      <c r="F64" s="85">
        <v>40</v>
      </c>
      <c r="G64" s="103">
        <v>3</v>
      </c>
      <c r="H64" s="103">
        <v>1</v>
      </c>
      <c r="I64" s="103">
        <v>20</v>
      </c>
      <c r="J64" s="103">
        <v>83</v>
      </c>
      <c r="K64" s="74"/>
      <c r="L64" s="55">
        <v>4.8499999999999996</v>
      </c>
    </row>
    <row r="65" spans="1:12" ht="15">
      <c r="A65" s="13"/>
      <c r="B65" s="8"/>
      <c r="C65" s="25"/>
      <c r="D65" s="60"/>
      <c r="E65" s="72" t="s">
        <v>42</v>
      </c>
      <c r="F65" s="76">
        <v>30</v>
      </c>
      <c r="G65" s="73">
        <v>1</v>
      </c>
      <c r="H65" s="73">
        <v>1</v>
      </c>
      <c r="I65" s="73">
        <v>4</v>
      </c>
      <c r="J65" s="73">
        <v>25</v>
      </c>
      <c r="K65" s="77"/>
      <c r="L65" s="75">
        <v>15.73</v>
      </c>
    </row>
    <row r="66" spans="1:12" ht="14.25">
      <c r="A66" s="13"/>
      <c r="B66" s="8"/>
      <c r="C66" s="25"/>
      <c r="D66" s="29"/>
      <c r="E66" s="124"/>
      <c r="F66" s="101"/>
      <c r="G66" s="33"/>
      <c r="H66" s="33"/>
      <c r="I66" s="33"/>
      <c r="J66" s="33"/>
      <c r="K66" s="33"/>
      <c r="L66" s="33"/>
    </row>
    <row r="67" spans="1:12" ht="14.25">
      <c r="A67" s="13"/>
      <c r="B67" s="8"/>
      <c r="C67" s="25"/>
      <c r="D67" s="29"/>
      <c r="E67" s="19"/>
      <c r="F67" s="101"/>
      <c r="G67" s="33"/>
      <c r="H67" s="33"/>
      <c r="I67" s="33"/>
      <c r="J67" s="33"/>
      <c r="K67" s="33"/>
      <c r="L67" s="33"/>
    </row>
    <row r="68" spans="1:12" ht="14.25">
      <c r="A68" s="14"/>
      <c r="B68" s="10"/>
      <c r="C68" s="27"/>
      <c r="D68" s="31" t="s">
        <v>24</v>
      </c>
      <c r="E68" s="57"/>
      <c r="F68" s="58">
        <f>SUM(F61:F67)</f>
        <v>710</v>
      </c>
      <c r="G68" s="59">
        <f>SUM(G61:G67)</f>
        <v>30</v>
      </c>
      <c r="H68" s="59">
        <f>SUM(H61:H67)</f>
        <v>30</v>
      </c>
      <c r="I68" s="59">
        <f>SUM(I61:I67)</f>
        <v>120</v>
      </c>
      <c r="J68" s="59">
        <f>SUM(J61:J67)</f>
        <v>759</v>
      </c>
      <c r="K68" s="59"/>
      <c r="L68" s="32">
        <f>SUM(L61:L67)</f>
        <v>100</v>
      </c>
    </row>
    <row r="69" spans="1:12" s="38" customFormat="1" ht="15.75" customHeight="1" thickBot="1">
      <c r="A69" s="34">
        <f>A54</f>
        <v>1</v>
      </c>
      <c r="B69" s="35">
        <f>B54</f>
        <v>4</v>
      </c>
      <c r="C69" s="146" t="s">
        <v>4</v>
      </c>
      <c r="D69" s="147"/>
      <c r="E69" s="90"/>
      <c r="F69" s="91">
        <f>F60+F68</f>
        <v>1225</v>
      </c>
      <c r="G69" s="92">
        <f>G60+G68</f>
        <v>52</v>
      </c>
      <c r="H69" s="92">
        <f>H60+H68</f>
        <v>52</v>
      </c>
      <c r="I69" s="92">
        <f>I60+I68</f>
        <v>208</v>
      </c>
      <c r="J69" s="92">
        <f>J60+J68</f>
        <v>1300</v>
      </c>
      <c r="K69" s="92"/>
      <c r="L69" s="92">
        <f>L60+L68</f>
        <v>200</v>
      </c>
    </row>
    <row r="70" spans="1:12" ht="15">
      <c r="A70" s="11">
        <v>1</v>
      </c>
      <c r="B70" s="12">
        <v>5</v>
      </c>
      <c r="C70" s="24" t="s">
        <v>18</v>
      </c>
      <c r="D70" s="126" t="s">
        <v>72</v>
      </c>
      <c r="E70" s="119" t="s">
        <v>81</v>
      </c>
      <c r="F70" s="73">
        <v>92</v>
      </c>
      <c r="G70" s="73">
        <v>20</v>
      </c>
      <c r="H70" s="73">
        <v>20</v>
      </c>
      <c r="I70" s="73">
        <v>78</v>
      </c>
      <c r="J70" s="73">
        <v>370</v>
      </c>
      <c r="K70" s="127" t="s">
        <v>70</v>
      </c>
      <c r="L70" s="75">
        <v>35</v>
      </c>
    </row>
    <row r="71" spans="1:12" ht="15">
      <c r="A71" s="13"/>
      <c r="B71" s="8"/>
      <c r="C71" s="25"/>
      <c r="D71" s="45" t="s">
        <v>23</v>
      </c>
      <c r="E71" s="72" t="s">
        <v>36</v>
      </c>
      <c r="F71" s="85">
        <v>200</v>
      </c>
      <c r="G71" s="73">
        <v>1</v>
      </c>
      <c r="H71" s="73">
        <v>1</v>
      </c>
      <c r="I71" s="73">
        <v>8</v>
      </c>
      <c r="J71" s="73">
        <v>88</v>
      </c>
      <c r="K71" s="74"/>
      <c r="L71" s="75">
        <v>16.34</v>
      </c>
    </row>
    <row r="72" spans="1:12" ht="15">
      <c r="A72" s="13"/>
      <c r="B72" s="8"/>
      <c r="C72" s="25"/>
      <c r="D72" s="60"/>
      <c r="E72" s="128" t="s">
        <v>64</v>
      </c>
      <c r="F72" s="76">
        <v>215</v>
      </c>
      <c r="G72" s="73">
        <v>1</v>
      </c>
      <c r="H72" s="73">
        <v>1</v>
      </c>
      <c r="I72" s="73">
        <v>2</v>
      </c>
      <c r="J72" s="73">
        <v>80</v>
      </c>
      <c r="K72" s="77"/>
      <c r="L72" s="75">
        <v>48.66</v>
      </c>
    </row>
    <row r="73" spans="1:12">
      <c r="D73" s="130"/>
      <c r="E73" s="129"/>
      <c r="F73" s="129"/>
      <c r="G73" s="129"/>
      <c r="H73" s="129"/>
      <c r="I73" s="129"/>
      <c r="J73" s="129"/>
      <c r="K73" s="129"/>
      <c r="L73" s="129"/>
    </row>
    <row r="74" spans="1:12" ht="15">
      <c r="A74" s="13"/>
      <c r="B74" s="8"/>
      <c r="C74" s="25"/>
      <c r="D74" s="29"/>
      <c r="E74" s="128"/>
      <c r="F74" s="76"/>
      <c r="G74" s="73"/>
      <c r="H74" s="73"/>
      <c r="I74" s="73"/>
      <c r="J74" s="73"/>
      <c r="K74" s="77"/>
      <c r="L74" s="75"/>
    </row>
    <row r="75" spans="1:12" ht="14.25">
      <c r="A75" s="14"/>
      <c r="B75" s="10"/>
      <c r="C75" s="27"/>
      <c r="D75" s="31" t="s">
        <v>24</v>
      </c>
      <c r="E75" s="57"/>
      <c r="F75" s="69">
        <f>SUM(F70:F72)</f>
        <v>507</v>
      </c>
      <c r="G75" s="70">
        <f>SUM(G70:G72)</f>
        <v>22</v>
      </c>
      <c r="H75" s="70">
        <f>SUM(H70:H72)</f>
        <v>22</v>
      </c>
      <c r="I75" s="70">
        <f>SUM(I70:I72)</f>
        <v>88</v>
      </c>
      <c r="J75" s="70">
        <f>SUM(J70:J72)</f>
        <v>538</v>
      </c>
      <c r="K75" s="70"/>
      <c r="L75" s="70">
        <f>SUM(L70:L72)</f>
        <v>100</v>
      </c>
    </row>
    <row r="76" spans="1:12" ht="15">
      <c r="A76" s="15">
        <f>A70</f>
        <v>1</v>
      </c>
      <c r="B76" s="6">
        <f>B70</f>
        <v>5</v>
      </c>
      <c r="C76" s="28" t="s">
        <v>19</v>
      </c>
      <c r="D76" s="45" t="s">
        <v>20</v>
      </c>
      <c r="E76" s="131" t="s">
        <v>62</v>
      </c>
      <c r="F76" s="103">
        <v>210</v>
      </c>
      <c r="G76" s="103">
        <v>2</v>
      </c>
      <c r="H76" s="103">
        <v>4</v>
      </c>
      <c r="I76" s="103">
        <v>14</v>
      </c>
      <c r="J76" s="103">
        <v>227</v>
      </c>
      <c r="K76" s="55">
        <v>216</v>
      </c>
      <c r="L76" s="55">
        <v>15.92</v>
      </c>
    </row>
    <row r="77" spans="1:12" ht="30">
      <c r="A77" s="13"/>
      <c r="B77" s="8"/>
      <c r="C77" s="25"/>
      <c r="D77" s="45" t="s">
        <v>21</v>
      </c>
      <c r="E77" s="100" t="s">
        <v>82</v>
      </c>
      <c r="F77" s="76">
        <v>60</v>
      </c>
      <c r="G77" s="103">
        <v>14</v>
      </c>
      <c r="H77" s="103">
        <v>14</v>
      </c>
      <c r="I77" s="103">
        <v>48</v>
      </c>
      <c r="J77" s="103">
        <v>181</v>
      </c>
      <c r="K77" s="74">
        <v>591</v>
      </c>
      <c r="L77" s="55">
        <v>51.38</v>
      </c>
    </row>
    <row r="78" spans="1:12" ht="15">
      <c r="A78" s="13"/>
      <c r="B78" s="8"/>
      <c r="C78" s="25"/>
      <c r="D78" s="45" t="s">
        <v>23</v>
      </c>
      <c r="E78" s="72" t="s">
        <v>36</v>
      </c>
      <c r="F78" s="76">
        <v>200</v>
      </c>
      <c r="G78" s="103">
        <v>1</v>
      </c>
      <c r="H78" s="103">
        <v>0</v>
      </c>
      <c r="I78" s="103">
        <v>8</v>
      </c>
      <c r="J78" s="103">
        <v>88</v>
      </c>
      <c r="K78" s="33"/>
      <c r="L78" s="55">
        <v>16.34</v>
      </c>
    </row>
    <row r="79" spans="1:12" ht="15">
      <c r="A79" s="13"/>
      <c r="B79" s="8"/>
      <c r="C79" s="25"/>
      <c r="D79" s="45" t="s">
        <v>39</v>
      </c>
      <c r="E79" s="117" t="s">
        <v>37</v>
      </c>
      <c r="F79" s="103">
        <v>80</v>
      </c>
      <c r="G79" s="103">
        <v>3</v>
      </c>
      <c r="H79" s="103">
        <v>1</v>
      </c>
      <c r="I79" s="103">
        <v>15</v>
      </c>
      <c r="J79" s="103">
        <v>83</v>
      </c>
      <c r="K79" s="74"/>
      <c r="L79" s="55">
        <v>6.44</v>
      </c>
    </row>
    <row r="80" spans="1:12" ht="15">
      <c r="A80" s="13"/>
      <c r="B80" s="8"/>
      <c r="C80" s="25"/>
      <c r="D80" s="18"/>
      <c r="E80" s="102" t="s">
        <v>40</v>
      </c>
      <c r="F80" s="55">
        <v>155</v>
      </c>
      <c r="G80" s="73">
        <v>5</v>
      </c>
      <c r="H80" s="73">
        <v>6</v>
      </c>
      <c r="I80" s="73">
        <v>15</v>
      </c>
      <c r="J80" s="73">
        <v>190</v>
      </c>
      <c r="K80" s="75">
        <v>688</v>
      </c>
      <c r="L80" s="75">
        <v>9.92</v>
      </c>
    </row>
    <row r="81" spans="1:12" ht="15">
      <c r="A81" s="13"/>
      <c r="B81" s="8"/>
      <c r="C81" s="25"/>
      <c r="D81" s="29"/>
      <c r="E81" s="102"/>
      <c r="F81" s="103"/>
      <c r="G81" s="73"/>
      <c r="H81" s="73"/>
      <c r="I81" s="73"/>
      <c r="J81" s="73"/>
      <c r="K81" s="123"/>
      <c r="L81" s="55"/>
    </row>
    <row r="82" spans="1:12" ht="14.25">
      <c r="A82" s="13"/>
      <c r="B82" s="8"/>
      <c r="C82" s="25"/>
      <c r="D82" s="29"/>
      <c r="E82" s="19"/>
      <c r="F82" s="101"/>
      <c r="G82" s="33"/>
      <c r="H82" s="33"/>
      <c r="I82" s="33"/>
      <c r="J82" s="33"/>
      <c r="K82" s="33"/>
      <c r="L82" s="33"/>
    </row>
    <row r="83" spans="1:12" ht="14.25">
      <c r="A83" s="14"/>
      <c r="B83" s="10"/>
      <c r="C83" s="27"/>
      <c r="D83" s="31" t="s">
        <v>24</v>
      </c>
      <c r="E83" s="57"/>
      <c r="F83" s="58">
        <f>SUM(F76:F82)</f>
        <v>705</v>
      </c>
      <c r="G83" s="59">
        <f>SUM(G76:G82)</f>
        <v>25</v>
      </c>
      <c r="H83" s="59">
        <f>SUM(H76:H82)</f>
        <v>25</v>
      </c>
      <c r="I83" s="59">
        <f>SUM(I76:I82)</f>
        <v>100</v>
      </c>
      <c r="J83" s="59">
        <f>SUM(J76:J82)</f>
        <v>769</v>
      </c>
      <c r="K83" s="59"/>
      <c r="L83" s="59">
        <f>SUM(L76:L82)</f>
        <v>100</v>
      </c>
    </row>
    <row r="84" spans="1:12" s="38" customFormat="1" ht="15.75" customHeight="1" thickBot="1">
      <c r="A84" s="34">
        <f>A70</f>
        <v>1</v>
      </c>
      <c r="B84" s="35">
        <f>B70</f>
        <v>5</v>
      </c>
      <c r="C84" s="146" t="s">
        <v>4</v>
      </c>
      <c r="D84" s="147"/>
      <c r="E84" s="90"/>
      <c r="F84" s="91">
        <f>F75+F83</f>
        <v>1212</v>
      </c>
      <c r="G84" s="92">
        <f>G75+G83</f>
        <v>47</v>
      </c>
      <c r="H84" s="92">
        <f>H75+H83</f>
        <v>47</v>
      </c>
      <c r="I84" s="92">
        <f>I75+I83</f>
        <v>188</v>
      </c>
      <c r="J84" s="92">
        <f>J75+J83</f>
        <v>1307</v>
      </c>
      <c r="K84" s="92"/>
      <c r="L84" s="92">
        <f>L75+L83</f>
        <v>200</v>
      </c>
    </row>
    <row r="85" spans="1:12" ht="15">
      <c r="A85" s="11">
        <v>2</v>
      </c>
      <c r="B85" s="12">
        <v>1</v>
      </c>
      <c r="C85" s="24" t="s">
        <v>18</v>
      </c>
      <c r="D85" s="126" t="s">
        <v>72</v>
      </c>
      <c r="E85" s="109" t="s">
        <v>45</v>
      </c>
      <c r="F85" s="133">
        <v>210</v>
      </c>
      <c r="G85" s="133">
        <v>8</v>
      </c>
      <c r="H85" s="133">
        <v>10</v>
      </c>
      <c r="I85" s="133">
        <v>11</v>
      </c>
      <c r="J85" s="133">
        <v>290</v>
      </c>
      <c r="K85" s="134" t="s">
        <v>34</v>
      </c>
      <c r="L85" s="135">
        <v>26.28</v>
      </c>
    </row>
    <row r="86" spans="1:12" ht="15">
      <c r="A86" s="13"/>
      <c r="B86" s="8"/>
      <c r="C86" s="25"/>
      <c r="D86" s="114" t="s">
        <v>73</v>
      </c>
      <c r="E86" s="100" t="s">
        <v>83</v>
      </c>
      <c r="F86" s="73">
        <v>200</v>
      </c>
      <c r="G86" s="73">
        <v>5</v>
      </c>
      <c r="H86" s="73">
        <v>5</v>
      </c>
      <c r="I86" s="73">
        <v>9</v>
      </c>
      <c r="J86" s="73">
        <v>190</v>
      </c>
      <c r="K86" s="74">
        <v>942</v>
      </c>
      <c r="L86" s="75">
        <v>21.19</v>
      </c>
    </row>
    <row r="87" spans="1:12" ht="15">
      <c r="A87" s="13"/>
      <c r="B87" s="8"/>
      <c r="C87" s="25"/>
      <c r="D87" s="45" t="s">
        <v>39</v>
      </c>
      <c r="E87" s="72" t="s">
        <v>32</v>
      </c>
      <c r="F87" s="73">
        <v>41</v>
      </c>
      <c r="G87" s="73">
        <v>3</v>
      </c>
      <c r="H87" s="73">
        <v>1</v>
      </c>
      <c r="I87" s="73">
        <v>21</v>
      </c>
      <c r="J87" s="73">
        <v>83</v>
      </c>
      <c r="K87" s="74"/>
      <c r="L87" s="75">
        <v>6.4</v>
      </c>
    </row>
    <row r="88" spans="1:12" ht="15">
      <c r="A88" s="13"/>
      <c r="B88" s="8"/>
      <c r="C88" s="25"/>
      <c r="D88" s="60"/>
      <c r="E88" s="72" t="s">
        <v>42</v>
      </c>
      <c r="F88" s="76">
        <v>40</v>
      </c>
      <c r="G88" s="76">
        <v>1</v>
      </c>
      <c r="H88" s="76">
        <v>1</v>
      </c>
      <c r="I88" s="76">
        <v>45</v>
      </c>
      <c r="J88" s="76">
        <v>25</v>
      </c>
      <c r="K88" s="123"/>
      <c r="L88" s="87">
        <v>31.03</v>
      </c>
    </row>
    <row r="89" spans="1:12" ht="15">
      <c r="A89" s="13"/>
      <c r="B89" s="8"/>
      <c r="C89" s="25"/>
      <c r="D89" s="60"/>
      <c r="E89" s="72" t="s">
        <v>33</v>
      </c>
      <c r="F89" s="73">
        <v>15</v>
      </c>
      <c r="G89" s="73">
        <v>5</v>
      </c>
      <c r="H89" s="73">
        <v>5</v>
      </c>
      <c r="I89" s="73">
        <v>2</v>
      </c>
      <c r="J89" s="73">
        <v>72</v>
      </c>
      <c r="K89" s="74" t="s">
        <v>35</v>
      </c>
      <c r="L89" s="75">
        <v>15.1</v>
      </c>
    </row>
    <row r="90" spans="1:12" ht="15">
      <c r="A90" s="13"/>
      <c r="B90" s="8"/>
      <c r="C90" s="25"/>
      <c r="D90" s="29"/>
      <c r="E90" s="72"/>
      <c r="F90" s="125"/>
      <c r="G90" s="123"/>
      <c r="H90" s="123"/>
      <c r="I90" s="123"/>
      <c r="J90" s="123"/>
      <c r="K90" s="123"/>
      <c r="L90" s="75"/>
    </row>
    <row r="91" spans="1:12" ht="15">
      <c r="A91" s="13"/>
      <c r="B91" s="8"/>
      <c r="C91" s="25"/>
      <c r="D91" s="29"/>
      <c r="E91" s="72"/>
      <c r="F91" s="125"/>
      <c r="G91" s="123"/>
      <c r="H91" s="123"/>
      <c r="I91" s="123"/>
      <c r="J91" s="123"/>
      <c r="K91" s="123"/>
      <c r="L91" s="87"/>
    </row>
    <row r="92" spans="1:12" ht="14.25">
      <c r="A92" s="14"/>
      <c r="B92" s="10"/>
      <c r="C92" s="27"/>
      <c r="D92" s="31" t="s">
        <v>24</v>
      </c>
      <c r="E92" s="57"/>
      <c r="F92" s="58">
        <f>SUM(F85:F91)</f>
        <v>506</v>
      </c>
      <c r="G92" s="59">
        <f t="shared" ref="G92:J92" si="1">SUM(G85:G91)</f>
        <v>22</v>
      </c>
      <c r="H92" s="59">
        <f t="shared" si="1"/>
        <v>22</v>
      </c>
      <c r="I92" s="59">
        <f t="shared" si="1"/>
        <v>88</v>
      </c>
      <c r="J92" s="59">
        <f t="shared" si="1"/>
        <v>660</v>
      </c>
      <c r="K92" s="59"/>
      <c r="L92" s="59">
        <f>SUM(L85:L91)</f>
        <v>100</v>
      </c>
    </row>
    <row r="93" spans="1:12" ht="15">
      <c r="A93" s="15">
        <f>A85</f>
        <v>2</v>
      </c>
      <c r="B93" s="6">
        <f>B85</f>
        <v>1</v>
      </c>
      <c r="C93" s="28" t="s">
        <v>19</v>
      </c>
      <c r="D93" s="45" t="s">
        <v>20</v>
      </c>
      <c r="E93" s="117" t="s">
        <v>43</v>
      </c>
      <c r="F93" s="73">
        <v>215</v>
      </c>
      <c r="G93" s="73">
        <v>5</v>
      </c>
      <c r="H93" s="73">
        <v>4</v>
      </c>
      <c r="I93" s="73">
        <v>4</v>
      </c>
      <c r="J93" s="73">
        <v>279</v>
      </c>
      <c r="K93" s="74">
        <v>206</v>
      </c>
      <c r="L93" s="75">
        <v>17.559999999999999</v>
      </c>
    </row>
    <row r="94" spans="1:12" ht="15">
      <c r="A94" s="13"/>
      <c r="B94" s="8"/>
      <c r="C94" s="25"/>
      <c r="D94" s="45" t="s">
        <v>21</v>
      </c>
      <c r="E94" s="100" t="s">
        <v>84</v>
      </c>
      <c r="F94" s="85">
        <v>210</v>
      </c>
      <c r="G94" s="76">
        <v>17</v>
      </c>
      <c r="H94" s="76">
        <v>20</v>
      </c>
      <c r="I94" s="76">
        <v>36</v>
      </c>
      <c r="J94" s="76">
        <v>262</v>
      </c>
      <c r="K94" s="86">
        <v>379.536</v>
      </c>
      <c r="L94" s="87">
        <v>48.78</v>
      </c>
    </row>
    <row r="95" spans="1:12" ht="15">
      <c r="A95" s="13"/>
      <c r="B95" s="8"/>
      <c r="C95" s="25"/>
      <c r="D95" s="45" t="s">
        <v>41</v>
      </c>
      <c r="E95" s="117" t="s">
        <v>31</v>
      </c>
      <c r="F95" s="73">
        <v>200</v>
      </c>
      <c r="G95" s="73">
        <v>0</v>
      </c>
      <c r="H95" s="73">
        <v>0</v>
      </c>
      <c r="I95" s="73">
        <v>15</v>
      </c>
      <c r="J95" s="73">
        <v>56</v>
      </c>
      <c r="K95" s="74">
        <v>943</v>
      </c>
      <c r="L95" s="54">
        <v>2.73</v>
      </c>
    </row>
    <row r="96" spans="1:12" ht="15">
      <c r="A96" s="13"/>
      <c r="B96" s="8"/>
      <c r="C96" s="25"/>
      <c r="D96" s="45" t="s">
        <v>39</v>
      </c>
      <c r="E96" s="72" t="s">
        <v>37</v>
      </c>
      <c r="F96" s="103">
        <v>50</v>
      </c>
      <c r="G96" s="103">
        <v>3</v>
      </c>
      <c r="H96" s="103">
        <v>1</v>
      </c>
      <c r="I96" s="103">
        <v>32</v>
      </c>
      <c r="J96" s="103">
        <v>83</v>
      </c>
      <c r="K96" s="33"/>
      <c r="L96" s="55">
        <v>5.19</v>
      </c>
    </row>
    <row r="97" spans="1:12" ht="15">
      <c r="A97" s="13"/>
      <c r="B97" s="8"/>
      <c r="C97" s="25"/>
      <c r="D97" s="60"/>
      <c r="E97" s="72" t="s">
        <v>42</v>
      </c>
      <c r="F97" s="76">
        <v>40</v>
      </c>
      <c r="G97" s="76">
        <v>1</v>
      </c>
      <c r="H97" s="76">
        <v>1</v>
      </c>
      <c r="I97" s="76">
        <v>17</v>
      </c>
      <c r="J97" s="76">
        <v>25</v>
      </c>
      <c r="K97" s="123"/>
      <c r="L97" s="87">
        <v>25.74</v>
      </c>
    </row>
    <row r="98" spans="1:12" ht="15">
      <c r="A98" s="13"/>
      <c r="B98" s="8"/>
      <c r="C98" s="25"/>
      <c r="D98" s="29"/>
      <c r="E98" s="72"/>
      <c r="F98" s="76"/>
      <c r="G98" s="76"/>
      <c r="H98" s="76"/>
      <c r="I98" s="76"/>
      <c r="J98" s="76"/>
      <c r="K98" s="123"/>
      <c r="L98" s="87"/>
    </row>
    <row r="99" spans="1:12" ht="14.25">
      <c r="A99" s="13"/>
      <c r="B99" s="8"/>
      <c r="C99" s="25"/>
      <c r="D99" s="29"/>
      <c r="E99" s="19"/>
      <c r="F99" s="101"/>
      <c r="G99" s="33"/>
      <c r="H99" s="33"/>
      <c r="I99" s="33"/>
      <c r="J99" s="33"/>
      <c r="K99" s="33"/>
      <c r="L99" s="33"/>
    </row>
    <row r="100" spans="1:12" ht="14.25">
      <c r="A100" s="14"/>
      <c r="B100" s="10"/>
      <c r="C100" s="27"/>
      <c r="D100" s="31" t="s">
        <v>24</v>
      </c>
      <c r="E100" s="57"/>
      <c r="F100" s="58">
        <f>SUM(F93:F99)</f>
        <v>715</v>
      </c>
      <c r="G100" s="59">
        <f>SUM(G93:G99)</f>
        <v>26</v>
      </c>
      <c r="H100" s="59">
        <f>SUM(H93:H99)</f>
        <v>26</v>
      </c>
      <c r="I100" s="59">
        <f>SUM(I93:I99)</f>
        <v>104</v>
      </c>
      <c r="J100" s="59">
        <f>SUM(J93:J99)</f>
        <v>705</v>
      </c>
      <c r="K100" s="59"/>
      <c r="L100" s="59">
        <f>SUM(L93:L99)</f>
        <v>100</v>
      </c>
    </row>
    <row r="101" spans="1:12" s="38" customFormat="1" ht="15.75" thickBot="1">
      <c r="A101" s="34">
        <f>A85</f>
        <v>2</v>
      </c>
      <c r="B101" s="35">
        <f>B85</f>
        <v>1</v>
      </c>
      <c r="C101" s="146" t="s">
        <v>4</v>
      </c>
      <c r="D101" s="147"/>
      <c r="E101" s="136"/>
      <c r="F101" s="137">
        <f>F92+F100</f>
        <v>1221</v>
      </c>
      <c r="G101" s="138">
        <f>G92+G100</f>
        <v>48</v>
      </c>
      <c r="H101" s="138">
        <f>H92+H100</f>
        <v>48</v>
      </c>
      <c r="I101" s="138">
        <f>I92+I100</f>
        <v>192</v>
      </c>
      <c r="J101" s="138">
        <f>J92+J100</f>
        <v>1365</v>
      </c>
      <c r="K101" s="138"/>
      <c r="L101" s="138">
        <f>L92+L100</f>
        <v>200</v>
      </c>
    </row>
    <row r="102" spans="1:12" ht="15">
      <c r="A102" s="7">
        <v>2</v>
      </c>
      <c r="B102" s="8">
        <v>2</v>
      </c>
      <c r="C102" s="24" t="s">
        <v>18</v>
      </c>
      <c r="D102" s="126" t="s">
        <v>72</v>
      </c>
      <c r="E102" s="132" t="s">
        <v>71</v>
      </c>
      <c r="F102" s="85">
        <v>170</v>
      </c>
      <c r="G102" s="103">
        <v>10</v>
      </c>
      <c r="H102" s="103">
        <v>14</v>
      </c>
      <c r="I102" s="103">
        <v>25</v>
      </c>
      <c r="J102" s="103">
        <v>341</v>
      </c>
      <c r="K102" s="74" t="s">
        <v>53</v>
      </c>
      <c r="L102" s="55">
        <v>60.9</v>
      </c>
    </row>
    <row r="103" spans="1:12" ht="15">
      <c r="A103" s="7"/>
      <c r="B103" s="8"/>
      <c r="C103" s="25"/>
      <c r="D103" s="56" t="s">
        <v>23</v>
      </c>
      <c r="E103" s="139" t="s">
        <v>55</v>
      </c>
      <c r="F103" s="103">
        <v>210</v>
      </c>
      <c r="G103" s="73">
        <v>1</v>
      </c>
      <c r="H103" s="73">
        <v>0</v>
      </c>
      <c r="I103" s="73">
        <v>8</v>
      </c>
      <c r="J103" s="73">
        <v>88</v>
      </c>
      <c r="K103" s="82">
        <v>943</v>
      </c>
      <c r="L103" s="55">
        <v>15.83</v>
      </c>
    </row>
    <row r="104" spans="1:12" ht="15">
      <c r="A104" s="7"/>
      <c r="B104" s="8"/>
      <c r="C104" s="25"/>
      <c r="D104" s="45" t="s">
        <v>39</v>
      </c>
      <c r="E104" s="72" t="s">
        <v>37</v>
      </c>
      <c r="F104" s="76">
        <v>40</v>
      </c>
      <c r="G104" s="73">
        <v>3</v>
      </c>
      <c r="H104" s="73">
        <v>1</v>
      </c>
      <c r="I104" s="73">
        <v>8</v>
      </c>
      <c r="J104" s="73">
        <v>8</v>
      </c>
      <c r="K104" s="82"/>
      <c r="L104" s="75">
        <v>4.22</v>
      </c>
    </row>
    <row r="105" spans="1:12" ht="15">
      <c r="A105" s="7"/>
      <c r="B105" s="8"/>
      <c r="C105" s="25"/>
      <c r="D105" s="29"/>
      <c r="E105" s="102" t="s">
        <v>85</v>
      </c>
      <c r="F105" s="103">
        <v>100</v>
      </c>
      <c r="G105" s="73">
        <v>1</v>
      </c>
      <c r="H105" s="73">
        <v>0</v>
      </c>
      <c r="I105" s="73">
        <v>19</v>
      </c>
      <c r="J105" s="73">
        <v>83</v>
      </c>
      <c r="K105" s="123"/>
      <c r="L105" s="55">
        <v>19.05</v>
      </c>
    </row>
    <row r="106" spans="1:12" ht="15">
      <c r="A106" s="7"/>
      <c r="B106" s="8"/>
      <c r="C106" s="25"/>
      <c r="D106" s="29"/>
      <c r="E106" s="72"/>
      <c r="F106" s="101"/>
      <c r="G106" s="33"/>
      <c r="H106" s="33"/>
      <c r="I106" s="33"/>
      <c r="J106" s="33"/>
      <c r="K106" s="33"/>
      <c r="L106" s="33"/>
    </row>
    <row r="107" spans="1:12" ht="14.25">
      <c r="A107" s="7"/>
      <c r="B107" s="8"/>
      <c r="C107" s="25"/>
      <c r="D107" s="29"/>
      <c r="E107" s="19"/>
      <c r="F107" s="101"/>
      <c r="G107" s="33"/>
      <c r="H107" s="33"/>
      <c r="I107" s="33"/>
      <c r="J107" s="33"/>
      <c r="K107" s="33"/>
      <c r="L107" s="33"/>
    </row>
    <row r="108" spans="1:12" ht="14.25">
      <c r="A108" s="9"/>
      <c r="B108" s="10"/>
      <c r="C108" s="27"/>
      <c r="D108" s="31" t="s">
        <v>24</v>
      </c>
      <c r="E108" s="57"/>
      <c r="F108" s="58">
        <f>SUM(F102:F107)</f>
        <v>520</v>
      </c>
      <c r="G108" s="59">
        <f>SUM(G102:G107)</f>
        <v>15</v>
      </c>
      <c r="H108" s="59">
        <f>SUM(H102:H107)</f>
        <v>15</v>
      </c>
      <c r="I108" s="59">
        <f>SUM(I102:I107)</f>
        <v>60</v>
      </c>
      <c r="J108" s="59">
        <f>SUM(J102:J107)</f>
        <v>520</v>
      </c>
      <c r="K108" s="59"/>
      <c r="L108" s="59">
        <f>SUM(L102:L107)</f>
        <v>100</v>
      </c>
    </row>
    <row r="109" spans="1:12" ht="15">
      <c r="A109" s="6">
        <f>A102</f>
        <v>2</v>
      </c>
      <c r="B109" s="6">
        <f>B102</f>
        <v>2</v>
      </c>
      <c r="C109" s="28" t="s">
        <v>19</v>
      </c>
      <c r="D109" s="49" t="s">
        <v>20</v>
      </c>
      <c r="E109" s="102" t="s">
        <v>86</v>
      </c>
      <c r="F109" s="55">
        <v>213</v>
      </c>
      <c r="G109" s="103">
        <v>3</v>
      </c>
      <c r="H109" s="103">
        <v>4</v>
      </c>
      <c r="I109" s="103">
        <v>7</v>
      </c>
      <c r="J109" s="103">
        <v>226</v>
      </c>
      <c r="K109" s="74">
        <v>187</v>
      </c>
      <c r="L109" s="140">
        <v>23.27</v>
      </c>
    </row>
    <row r="110" spans="1:12" ht="30">
      <c r="A110" s="7"/>
      <c r="B110" s="8"/>
      <c r="C110" s="25"/>
      <c r="D110" s="45" t="s">
        <v>21</v>
      </c>
      <c r="E110" s="100" t="s">
        <v>87</v>
      </c>
      <c r="F110" s="76">
        <v>215</v>
      </c>
      <c r="G110" s="103">
        <v>10</v>
      </c>
      <c r="H110" s="103">
        <v>12</v>
      </c>
      <c r="I110" s="103">
        <v>34</v>
      </c>
      <c r="J110" s="103">
        <v>407</v>
      </c>
      <c r="K110" s="74">
        <v>688.59100000000001</v>
      </c>
      <c r="L110" s="55">
        <v>51.49</v>
      </c>
    </row>
    <row r="111" spans="1:12" ht="15">
      <c r="A111" s="7"/>
      <c r="B111" s="8"/>
      <c r="C111" s="25"/>
      <c r="D111" s="45" t="s">
        <v>23</v>
      </c>
      <c r="E111" s="72" t="s">
        <v>36</v>
      </c>
      <c r="F111" s="76">
        <v>200</v>
      </c>
      <c r="G111" s="103">
        <v>1</v>
      </c>
      <c r="H111" s="103">
        <v>0</v>
      </c>
      <c r="I111" s="103">
        <v>8</v>
      </c>
      <c r="J111" s="103">
        <v>88</v>
      </c>
      <c r="K111" s="33"/>
      <c r="L111" s="55">
        <v>20.02</v>
      </c>
    </row>
    <row r="112" spans="1:12" ht="15">
      <c r="A112" s="7"/>
      <c r="B112" s="8"/>
      <c r="C112" s="25"/>
      <c r="D112" s="45" t="s">
        <v>48</v>
      </c>
      <c r="E112" s="72" t="s">
        <v>37</v>
      </c>
      <c r="F112" s="103">
        <v>73</v>
      </c>
      <c r="G112" s="103">
        <v>3</v>
      </c>
      <c r="H112" s="103">
        <v>1</v>
      </c>
      <c r="I112" s="103">
        <v>19</v>
      </c>
      <c r="J112" s="103">
        <v>83</v>
      </c>
      <c r="K112" s="74"/>
      <c r="L112" s="55">
        <v>5.22</v>
      </c>
    </row>
    <row r="113" spans="1:12" ht="15">
      <c r="A113" s="7"/>
      <c r="B113" s="8"/>
      <c r="C113" s="25"/>
      <c r="D113" s="29"/>
      <c r="E113" s="102"/>
      <c r="F113" s="55"/>
      <c r="G113" s="103"/>
      <c r="H113" s="103"/>
      <c r="I113" s="103"/>
      <c r="J113" s="103"/>
      <c r="K113" s="82"/>
      <c r="L113" s="140"/>
    </row>
    <row r="114" spans="1:12" ht="14.25">
      <c r="A114" s="7"/>
      <c r="B114" s="8"/>
      <c r="C114" s="25"/>
      <c r="D114" s="29"/>
      <c r="E114" s="19"/>
      <c r="F114" s="101"/>
      <c r="G114" s="33"/>
      <c r="H114" s="33"/>
      <c r="I114" s="33"/>
      <c r="J114" s="33"/>
      <c r="K114" s="33"/>
      <c r="L114" s="33"/>
    </row>
    <row r="115" spans="1:12" ht="14.25">
      <c r="A115" s="9"/>
      <c r="B115" s="10"/>
      <c r="C115" s="27"/>
      <c r="D115" s="31" t="s">
        <v>24</v>
      </c>
      <c r="E115" s="57"/>
      <c r="F115" s="58">
        <f>SUM(F109:F114)</f>
        <v>701</v>
      </c>
      <c r="G115" s="59">
        <f>SUM(G109:G114)</f>
        <v>17</v>
      </c>
      <c r="H115" s="59">
        <f>SUM(H109:H114)</f>
        <v>17</v>
      </c>
      <c r="I115" s="59">
        <f>SUM(I109:I114)</f>
        <v>68</v>
      </c>
      <c r="J115" s="59">
        <f>SUM(J109:J114)</f>
        <v>804</v>
      </c>
      <c r="K115" s="59"/>
      <c r="L115" s="59">
        <f>SUM(L109:L114)</f>
        <v>100</v>
      </c>
    </row>
    <row r="116" spans="1:12" s="38" customFormat="1" ht="15.75" thickBot="1">
      <c r="A116" s="39">
        <f>A102</f>
        <v>2</v>
      </c>
      <c r="B116" s="39">
        <f>B102</f>
        <v>2</v>
      </c>
      <c r="C116" s="146" t="s">
        <v>4</v>
      </c>
      <c r="D116" s="147"/>
      <c r="E116" s="90"/>
      <c r="F116" s="91">
        <f>F108+F115</f>
        <v>1221</v>
      </c>
      <c r="G116" s="92">
        <f>G108+G115</f>
        <v>32</v>
      </c>
      <c r="H116" s="92">
        <f>H108+H115</f>
        <v>32</v>
      </c>
      <c r="I116" s="92">
        <f>I108+I115</f>
        <v>128</v>
      </c>
      <c r="J116" s="92">
        <f>J108+J115</f>
        <v>1324</v>
      </c>
      <c r="K116" s="92"/>
      <c r="L116" s="92">
        <f>L108+L115</f>
        <v>200</v>
      </c>
    </row>
    <row r="117" spans="1:12" ht="15">
      <c r="A117" s="11">
        <v>2</v>
      </c>
      <c r="B117" s="12">
        <v>3</v>
      </c>
      <c r="C117" s="24" t="s">
        <v>18</v>
      </c>
      <c r="D117" s="113" t="s">
        <v>72</v>
      </c>
      <c r="E117" s="109" t="s">
        <v>52</v>
      </c>
      <c r="F117" s="95">
        <v>170</v>
      </c>
      <c r="G117" s="133">
        <v>21</v>
      </c>
      <c r="H117" s="133">
        <v>22</v>
      </c>
      <c r="I117" s="133">
        <v>54</v>
      </c>
      <c r="J117" s="133">
        <v>442</v>
      </c>
      <c r="K117" s="141">
        <v>1011</v>
      </c>
      <c r="L117" s="135">
        <v>69.64</v>
      </c>
    </row>
    <row r="118" spans="1:12" ht="15">
      <c r="A118" s="13"/>
      <c r="B118" s="8"/>
      <c r="C118" s="25"/>
      <c r="D118" s="68" t="s">
        <v>23</v>
      </c>
      <c r="E118" s="117" t="s">
        <v>31</v>
      </c>
      <c r="F118" s="73">
        <v>200</v>
      </c>
      <c r="G118" s="73">
        <v>0</v>
      </c>
      <c r="H118" s="73">
        <v>0</v>
      </c>
      <c r="I118" s="73">
        <v>15</v>
      </c>
      <c r="J118" s="73">
        <v>56</v>
      </c>
      <c r="K118" s="74">
        <v>943</v>
      </c>
      <c r="L118" s="54">
        <v>2.73</v>
      </c>
    </row>
    <row r="119" spans="1:12" ht="15.75" customHeight="1">
      <c r="A119" s="13"/>
      <c r="B119" s="8"/>
      <c r="C119" s="25"/>
      <c r="D119" s="50"/>
      <c r="E119" s="72" t="s">
        <v>42</v>
      </c>
      <c r="F119" s="76">
        <v>135</v>
      </c>
      <c r="G119" s="76">
        <v>1</v>
      </c>
      <c r="H119" s="76">
        <v>0</v>
      </c>
      <c r="I119" s="76">
        <v>19</v>
      </c>
      <c r="J119" s="76">
        <v>25</v>
      </c>
      <c r="K119" s="123"/>
      <c r="L119" s="87">
        <v>27.63</v>
      </c>
    </row>
    <row r="120" spans="1:12" ht="15">
      <c r="A120" s="13"/>
      <c r="B120" s="8"/>
      <c r="C120" s="25"/>
      <c r="D120" s="19"/>
      <c r="E120" s="19"/>
      <c r="F120" s="76"/>
      <c r="G120" s="33"/>
      <c r="H120" s="33"/>
      <c r="I120" s="33"/>
      <c r="J120" s="33"/>
      <c r="K120" s="82"/>
      <c r="L120" s="33"/>
    </row>
    <row r="121" spans="1:12" ht="14.25">
      <c r="A121" s="13"/>
      <c r="B121" s="8"/>
      <c r="C121" s="25"/>
      <c r="D121" s="19"/>
      <c r="E121" s="19"/>
      <c r="F121" s="101"/>
      <c r="G121" s="33"/>
      <c r="H121" s="33"/>
      <c r="I121" s="33"/>
      <c r="J121" s="33"/>
      <c r="K121" s="33"/>
      <c r="L121" s="33"/>
    </row>
    <row r="122" spans="1:12" ht="14.25">
      <c r="A122" s="14"/>
      <c r="B122" s="10"/>
      <c r="C122" s="27"/>
      <c r="D122" s="31" t="s">
        <v>24</v>
      </c>
      <c r="E122" s="57"/>
      <c r="F122" s="69">
        <f>SUM(F117:F121)</f>
        <v>505</v>
      </c>
      <c r="G122" s="70">
        <f>SUM(G117:G121)</f>
        <v>22</v>
      </c>
      <c r="H122" s="70">
        <f>SUM(H117:H121)</f>
        <v>22</v>
      </c>
      <c r="I122" s="70">
        <f>SUM(I117:I121)</f>
        <v>88</v>
      </c>
      <c r="J122" s="70">
        <f>SUM(J117:J121)</f>
        <v>523</v>
      </c>
      <c r="K122" s="70"/>
      <c r="L122" s="70">
        <f>SUM(L117:L121)</f>
        <v>100</v>
      </c>
    </row>
    <row r="123" spans="1:12" ht="30">
      <c r="A123" s="15">
        <f>A117</f>
        <v>2</v>
      </c>
      <c r="B123" s="6">
        <f>B117</f>
        <v>3</v>
      </c>
      <c r="C123" s="28" t="s">
        <v>19</v>
      </c>
      <c r="D123" s="45" t="s">
        <v>20</v>
      </c>
      <c r="E123" s="79" t="s">
        <v>54</v>
      </c>
      <c r="F123" s="80">
        <v>223</v>
      </c>
      <c r="G123" s="81">
        <v>3</v>
      </c>
      <c r="H123" s="81">
        <v>4</v>
      </c>
      <c r="I123" s="81">
        <v>8</v>
      </c>
      <c r="J123" s="81">
        <v>216</v>
      </c>
      <c r="K123" s="82"/>
      <c r="L123" s="83">
        <v>20.190000000000001</v>
      </c>
    </row>
    <row r="124" spans="1:12" ht="15">
      <c r="A124" s="13"/>
      <c r="B124" s="8"/>
      <c r="C124" s="25"/>
      <c r="D124" s="143" t="s">
        <v>21</v>
      </c>
      <c r="E124" s="119" t="s">
        <v>88</v>
      </c>
      <c r="F124" s="73">
        <v>210</v>
      </c>
      <c r="G124" s="73">
        <v>21</v>
      </c>
      <c r="H124" s="73">
        <v>23</v>
      </c>
      <c r="I124" s="73">
        <v>69</v>
      </c>
      <c r="J124" s="73">
        <v>389</v>
      </c>
      <c r="K124" s="142" t="s">
        <v>63</v>
      </c>
      <c r="L124" s="54">
        <v>57.92</v>
      </c>
    </row>
    <row r="125" spans="1:12" ht="15">
      <c r="A125" s="13"/>
      <c r="B125" s="8"/>
      <c r="C125" s="25"/>
      <c r="D125" s="48" t="s">
        <v>23</v>
      </c>
      <c r="E125" s="72" t="s">
        <v>36</v>
      </c>
      <c r="F125" s="76">
        <v>200</v>
      </c>
      <c r="G125" s="103">
        <v>1</v>
      </c>
      <c r="H125" s="103">
        <v>0</v>
      </c>
      <c r="I125" s="103">
        <v>15</v>
      </c>
      <c r="J125" s="103">
        <v>88</v>
      </c>
      <c r="K125" s="33"/>
      <c r="L125" s="55">
        <v>16.34</v>
      </c>
    </row>
    <row r="126" spans="1:12" ht="15">
      <c r="A126" s="13"/>
      <c r="B126" s="8"/>
      <c r="C126" s="25"/>
      <c r="D126" s="51" t="s">
        <v>39</v>
      </c>
      <c r="E126" s="72" t="s">
        <v>37</v>
      </c>
      <c r="F126" s="103">
        <v>75</v>
      </c>
      <c r="G126" s="103">
        <v>3</v>
      </c>
      <c r="H126" s="103">
        <v>1</v>
      </c>
      <c r="I126" s="103">
        <v>20</v>
      </c>
      <c r="J126" s="103">
        <v>83</v>
      </c>
      <c r="K126" s="33"/>
      <c r="L126" s="55">
        <v>5.55</v>
      </c>
    </row>
    <row r="127" spans="1:12" ht="15">
      <c r="A127" s="13"/>
      <c r="B127" s="8"/>
      <c r="C127" s="25"/>
      <c r="D127" s="29"/>
      <c r="E127" s="72"/>
      <c r="F127" s="76"/>
      <c r="G127" s="76"/>
      <c r="H127" s="76"/>
      <c r="I127" s="76"/>
      <c r="J127" s="76"/>
      <c r="K127" s="123"/>
      <c r="L127" s="87"/>
    </row>
    <row r="128" spans="1:12" ht="14.25">
      <c r="A128" s="13"/>
      <c r="B128" s="8"/>
      <c r="C128" s="25"/>
      <c r="D128" s="29"/>
      <c r="E128" s="19"/>
      <c r="F128" s="101"/>
      <c r="G128" s="33"/>
      <c r="H128" s="33"/>
      <c r="I128" s="33"/>
      <c r="J128" s="33"/>
      <c r="K128" s="33"/>
      <c r="L128" s="33"/>
    </row>
    <row r="129" spans="1:12" ht="14.25">
      <c r="A129" s="14"/>
      <c r="B129" s="10"/>
      <c r="C129" s="27"/>
      <c r="D129" s="31" t="s">
        <v>24</v>
      </c>
      <c r="E129" s="57"/>
      <c r="F129" s="69">
        <f>SUM(F123:F128)</f>
        <v>708</v>
      </c>
      <c r="G129" s="70">
        <f>SUM(G123:G128)</f>
        <v>28</v>
      </c>
      <c r="H129" s="70">
        <f>SUM(H123:H128)</f>
        <v>28</v>
      </c>
      <c r="I129" s="71">
        <f>SUM(I123:I128)</f>
        <v>112</v>
      </c>
      <c r="J129" s="70">
        <f>SUM(J123:J128)</f>
        <v>776</v>
      </c>
      <c r="K129" s="70"/>
      <c r="L129" s="70">
        <f>SUM(L123:L128)</f>
        <v>100</v>
      </c>
    </row>
    <row r="130" spans="1:12" s="38" customFormat="1" ht="15.75" thickBot="1">
      <c r="A130" s="34">
        <f>A117</f>
        <v>2</v>
      </c>
      <c r="B130" s="35">
        <f>B117</f>
        <v>3</v>
      </c>
      <c r="C130" s="146" t="s">
        <v>4</v>
      </c>
      <c r="D130" s="147"/>
      <c r="E130" s="90"/>
      <c r="F130" s="91">
        <f>F122+F129</f>
        <v>1213</v>
      </c>
      <c r="G130" s="92">
        <f>G122+G129</f>
        <v>50</v>
      </c>
      <c r="H130" s="92">
        <f>H122+H129</f>
        <v>50</v>
      </c>
      <c r="I130" s="92">
        <f>I122+I129</f>
        <v>200</v>
      </c>
      <c r="J130" s="92">
        <f>J122+J129</f>
        <v>1299</v>
      </c>
      <c r="K130" s="92"/>
      <c r="L130" s="92">
        <f>L122+L129</f>
        <v>200</v>
      </c>
    </row>
    <row r="131" spans="1:12" ht="15">
      <c r="A131" s="11">
        <v>2</v>
      </c>
      <c r="B131" s="12">
        <v>4</v>
      </c>
      <c r="C131" s="24" t="s">
        <v>18</v>
      </c>
      <c r="D131" s="126" t="s">
        <v>72</v>
      </c>
      <c r="E131" s="115" t="s">
        <v>89</v>
      </c>
      <c r="F131" s="95">
        <v>280</v>
      </c>
      <c r="G131" s="110">
        <v>17</v>
      </c>
      <c r="H131" s="110">
        <v>20</v>
      </c>
      <c r="I131" s="110">
        <v>59</v>
      </c>
      <c r="J131" s="110">
        <v>361</v>
      </c>
      <c r="K131" s="144" t="s">
        <v>90</v>
      </c>
      <c r="L131" s="112">
        <v>78.790000000000006</v>
      </c>
    </row>
    <row r="132" spans="1:12" ht="15">
      <c r="A132" s="13"/>
      <c r="B132" s="8"/>
      <c r="C132" s="25"/>
      <c r="D132" s="45" t="s">
        <v>58</v>
      </c>
      <c r="E132" s="72" t="s">
        <v>36</v>
      </c>
      <c r="F132" s="76">
        <v>200</v>
      </c>
      <c r="G132" s="103">
        <v>1</v>
      </c>
      <c r="H132" s="103">
        <v>0</v>
      </c>
      <c r="I132" s="103">
        <v>8</v>
      </c>
      <c r="J132" s="103">
        <v>88</v>
      </c>
      <c r="K132" s="33"/>
      <c r="L132" s="55">
        <v>16.3</v>
      </c>
    </row>
    <row r="133" spans="1:12" ht="15">
      <c r="A133" s="13"/>
      <c r="B133" s="8"/>
      <c r="C133" s="25"/>
      <c r="D133" s="45" t="s">
        <v>39</v>
      </c>
      <c r="E133" s="72" t="s">
        <v>37</v>
      </c>
      <c r="F133" s="73">
        <v>46</v>
      </c>
      <c r="G133" s="73">
        <v>3</v>
      </c>
      <c r="H133" s="73">
        <v>1</v>
      </c>
      <c r="I133" s="73">
        <v>17</v>
      </c>
      <c r="J133" s="73">
        <v>83</v>
      </c>
      <c r="K133" s="74"/>
      <c r="L133" s="75">
        <v>4.91</v>
      </c>
    </row>
    <row r="134" spans="1:12" ht="15">
      <c r="A134" s="13"/>
      <c r="B134" s="8"/>
      <c r="C134" s="25"/>
      <c r="D134" s="46"/>
      <c r="E134" s="72"/>
      <c r="F134" s="73"/>
      <c r="G134" s="73"/>
      <c r="H134" s="73"/>
      <c r="I134" s="73"/>
      <c r="J134" s="73"/>
      <c r="K134" s="74"/>
      <c r="L134" s="75"/>
    </row>
    <row r="135" spans="1:12" ht="15">
      <c r="A135" s="13"/>
      <c r="B135" s="8"/>
      <c r="C135" s="25"/>
      <c r="D135" s="46"/>
      <c r="E135" s="72"/>
      <c r="F135" s="101"/>
      <c r="G135" s="33"/>
      <c r="H135" s="33"/>
      <c r="I135" s="33"/>
      <c r="J135" s="33"/>
      <c r="K135" s="33"/>
      <c r="L135" s="33"/>
    </row>
    <row r="136" spans="1:12" ht="14.25">
      <c r="A136" s="14"/>
      <c r="B136" s="10"/>
      <c r="C136" s="27"/>
      <c r="D136" s="31" t="s">
        <v>24</v>
      </c>
      <c r="E136" s="57"/>
      <c r="F136" s="69">
        <f>SUM(F131:F135)</f>
        <v>526</v>
      </c>
      <c r="G136" s="70">
        <f>SUM(G131:G135)</f>
        <v>21</v>
      </c>
      <c r="H136" s="70">
        <f>SUM(H131:H135)</f>
        <v>21</v>
      </c>
      <c r="I136" s="70">
        <f>SUM(I131:I135)</f>
        <v>84</v>
      </c>
      <c r="J136" s="70">
        <f>SUM(J131:J135)</f>
        <v>532</v>
      </c>
      <c r="K136" s="70"/>
      <c r="L136" s="70">
        <f>SUM(L131:L135)</f>
        <v>100</v>
      </c>
    </row>
    <row r="137" spans="1:12" ht="15">
      <c r="A137" s="15">
        <f>A131</f>
        <v>2</v>
      </c>
      <c r="B137" s="6">
        <f>B131</f>
        <v>4</v>
      </c>
      <c r="C137" s="28" t="s">
        <v>19</v>
      </c>
      <c r="D137" s="45" t="s">
        <v>20</v>
      </c>
      <c r="E137" s="102" t="s">
        <v>91</v>
      </c>
      <c r="F137" s="103">
        <v>225</v>
      </c>
      <c r="G137" s="103">
        <v>6</v>
      </c>
      <c r="H137" s="103">
        <v>4</v>
      </c>
      <c r="I137" s="103">
        <v>11</v>
      </c>
      <c r="J137" s="103">
        <v>232</v>
      </c>
      <c r="K137" s="82">
        <v>170</v>
      </c>
      <c r="L137" s="55">
        <v>25.24</v>
      </c>
    </row>
    <row r="138" spans="1:12" ht="15">
      <c r="A138" s="13"/>
      <c r="B138" s="8"/>
      <c r="C138" s="25"/>
      <c r="D138" s="114" t="s">
        <v>21</v>
      </c>
      <c r="E138" s="100" t="s">
        <v>92</v>
      </c>
      <c r="F138" s="85">
        <v>245</v>
      </c>
      <c r="G138" s="103">
        <v>15</v>
      </c>
      <c r="H138" s="103">
        <v>20</v>
      </c>
      <c r="I138" s="103">
        <v>57</v>
      </c>
      <c r="J138" s="103">
        <v>357</v>
      </c>
      <c r="K138" s="74">
        <v>688.59100000000001</v>
      </c>
      <c r="L138" s="55">
        <v>54.04</v>
      </c>
    </row>
    <row r="139" spans="1:12" ht="15">
      <c r="A139" s="13"/>
      <c r="B139" s="8"/>
      <c r="C139" s="25"/>
      <c r="D139" s="114" t="s">
        <v>73</v>
      </c>
      <c r="E139" s="117" t="s">
        <v>31</v>
      </c>
      <c r="F139" s="73">
        <v>200</v>
      </c>
      <c r="G139" s="73">
        <v>0</v>
      </c>
      <c r="H139" s="73">
        <v>0</v>
      </c>
      <c r="I139" s="73">
        <v>15</v>
      </c>
      <c r="J139" s="73">
        <v>56</v>
      </c>
      <c r="K139" s="74">
        <v>943</v>
      </c>
      <c r="L139" s="54">
        <v>2.73</v>
      </c>
    </row>
    <row r="140" spans="1:12" ht="15">
      <c r="A140" s="13"/>
      <c r="B140" s="8"/>
      <c r="C140" s="25"/>
      <c r="D140" s="51" t="s">
        <v>39</v>
      </c>
      <c r="E140" s="72" t="s">
        <v>37</v>
      </c>
      <c r="F140" s="73">
        <v>30</v>
      </c>
      <c r="G140" s="73">
        <v>3</v>
      </c>
      <c r="H140" s="73">
        <v>1</v>
      </c>
      <c r="I140" s="73">
        <v>17</v>
      </c>
      <c r="J140" s="73">
        <v>83</v>
      </c>
      <c r="K140" s="74"/>
      <c r="L140" s="75">
        <v>3.17</v>
      </c>
    </row>
    <row r="141" spans="1:12" ht="15">
      <c r="A141" s="13"/>
      <c r="B141" s="8"/>
      <c r="C141" s="25"/>
      <c r="D141" s="60"/>
      <c r="E141" s="72" t="s">
        <v>42</v>
      </c>
      <c r="F141" s="76">
        <v>30</v>
      </c>
      <c r="G141" s="76">
        <v>2</v>
      </c>
      <c r="H141" s="76">
        <v>1</v>
      </c>
      <c r="I141" s="76">
        <v>4</v>
      </c>
      <c r="J141" s="76">
        <v>25</v>
      </c>
      <c r="K141" s="123"/>
      <c r="L141" s="87">
        <v>14.82</v>
      </c>
    </row>
    <row r="142" spans="1:12" ht="15">
      <c r="A142" s="13"/>
      <c r="B142" s="8"/>
      <c r="C142" s="25"/>
      <c r="D142" s="29"/>
      <c r="E142" s="102"/>
      <c r="F142" s="103"/>
      <c r="G142" s="103"/>
      <c r="H142" s="103"/>
      <c r="I142" s="103"/>
      <c r="J142" s="103"/>
      <c r="K142" s="82"/>
      <c r="L142" s="55"/>
    </row>
    <row r="143" spans="1:12" ht="14.25">
      <c r="A143" s="13"/>
      <c r="B143" s="8"/>
      <c r="C143" s="25"/>
      <c r="D143" s="29"/>
      <c r="E143" s="19"/>
      <c r="F143" s="101"/>
      <c r="G143" s="33"/>
      <c r="H143" s="33"/>
      <c r="I143" s="33"/>
      <c r="J143" s="33"/>
      <c r="K143" s="33"/>
      <c r="L143" s="33"/>
    </row>
    <row r="144" spans="1:12" ht="14.25">
      <c r="A144" s="14"/>
      <c r="B144" s="10"/>
      <c r="C144" s="27"/>
      <c r="D144" s="31" t="s">
        <v>24</v>
      </c>
      <c r="E144" s="57"/>
      <c r="F144" s="69">
        <f>SUM(F137:F143)</f>
        <v>730</v>
      </c>
      <c r="G144" s="70">
        <f>SUM(G137:G143)</f>
        <v>26</v>
      </c>
      <c r="H144" s="70">
        <f>SUM(H137:H143)</f>
        <v>26</v>
      </c>
      <c r="I144" s="70">
        <f>SUM(I137:I143)</f>
        <v>104</v>
      </c>
      <c r="J144" s="70">
        <f>SUM(J137:J143)</f>
        <v>753</v>
      </c>
      <c r="K144" s="70"/>
      <c r="L144" s="70">
        <f>SUM(L137:L143)</f>
        <v>100</v>
      </c>
    </row>
    <row r="145" spans="1:12" s="38" customFormat="1" ht="15.75" thickBot="1">
      <c r="A145" s="34">
        <f>A131</f>
        <v>2</v>
      </c>
      <c r="B145" s="35">
        <f>B131</f>
        <v>4</v>
      </c>
      <c r="C145" s="146" t="s">
        <v>4</v>
      </c>
      <c r="D145" s="147"/>
      <c r="E145" s="90"/>
      <c r="F145" s="91">
        <f>F136+F144</f>
        <v>1256</v>
      </c>
      <c r="G145" s="92">
        <f>G136+G144</f>
        <v>47</v>
      </c>
      <c r="H145" s="92">
        <f>H136+H144</f>
        <v>47</v>
      </c>
      <c r="I145" s="92">
        <f>I136+I144</f>
        <v>188</v>
      </c>
      <c r="J145" s="92">
        <f>J136+J144</f>
        <v>1285</v>
      </c>
      <c r="K145" s="92"/>
      <c r="L145" s="92">
        <f>L136+L144</f>
        <v>200</v>
      </c>
    </row>
    <row r="146" spans="1:12" ht="15">
      <c r="A146" s="11">
        <v>2</v>
      </c>
      <c r="B146" s="12">
        <v>5</v>
      </c>
      <c r="C146" s="24" t="s">
        <v>18</v>
      </c>
      <c r="D146" s="126" t="s">
        <v>72</v>
      </c>
      <c r="E146" s="115" t="s">
        <v>93</v>
      </c>
      <c r="F146" s="95">
        <v>92</v>
      </c>
      <c r="G146" s="110">
        <v>18</v>
      </c>
      <c r="H146" s="110">
        <v>12</v>
      </c>
      <c r="I146" s="110">
        <v>44</v>
      </c>
      <c r="J146" s="110">
        <v>370</v>
      </c>
      <c r="K146" s="141">
        <v>591</v>
      </c>
      <c r="L146" s="112">
        <v>35</v>
      </c>
    </row>
    <row r="147" spans="1:12" ht="15">
      <c r="A147" s="13"/>
      <c r="B147" s="8"/>
      <c r="C147" s="25"/>
      <c r="D147" s="114" t="s">
        <v>73</v>
      </c>
      <c r="E147" s="72" t="s">
        <v>31</v>
      </c>
      <c r="F147" s="103">
        <v>200</v>
      </c>
      <c r="G147" s="73">
        <v>0</v>
      </c>
      <c r="H147" s="73">
        <v>0</v>
      </c>
      <c r="I147" s="73">
        <v>15</v>
      </c>
      <c r="J147" s="73">
        <v>56</v>
      </c>
      <c r="K147" s="82">
        <v>943</v>
      </c>
      <c r="L147" s="55">
        <v>2.73</v>
      </c>
    </row>
    <row r="148" spans="1:12" ht="15">
      <c r="A148" s="13"/>
      <c r="B148" s="8"/>
      <c r="C148" s="25"/>
      <c r="D148" s="45"/>
      <c r="E148" s="72" t="s">
        <v>64</v>
      </c>
      <c r="F148" s="73">
        <v>230</v>
      </c>
      <c r="G148" s="73">
        <v>1</v>
      </c>
      <c r="H148" s="73">
        <v>7</v>
      </c>
      <c r="I148" s="73">
        <v>17</v>
      </c>
      <c r="J148" s="73">
        <v>80</v>
      </c>
      <c r="K148" s="74"/>
      <c r="L148" s="75">
        <v>62.27</v>
      </c>
    </row>
    <row r="149" spans="1:12" ht="15">
      <c r="A149" s="13"/>
      <c r="B149" s="8"/>
      <c r="C149" s="25"/>
      <c r="D149" s="50"/>
      <c r="E149" s="72"/>
      <c r="F149" s="73"/>
      <c r="G149" s="73"/>
      <c r="H149" s="73"/>
      <c r="I149" s="73"/>
      <c r="J149" s="73"/>
      <c r="K149" s="74"/>
      <c r="L149" s="75"/>
    </row>
    <row r="150" spans="1:12" ht="14.25">
      <c r="A150" s="13"/>
      <c r="B150" s="8"/>
      <c r="C150" s="25"/>
      <c r="D150" s="29"/>
      <c r="E150" s="19"/>
      <c r="F150" s="101"/>
      <c r="G150" s="33"/>
      <c r="H150" s="33"/>
      <c r="I150" s="33"/>
      <c r="J150" s="33"/>
      <c r="K150" s="33"/>
      <c r="L150" s="33"/>
    </row>
    <row r="151" spans="1:12" ht="15.75" customHeight="1">
      <c r="A151" s="14"/>
      <c r="B151" s="10"/>
      <c r="C151" s="27"/>
      <c r="D151" s="31" t="s">
        <v>24</v>
      </c>
      <c r="E151" s="57"/>
      <c r="F151" s="69">
        <f>SUM(F146:F150)</f>
        <v>522</v>
      </c>
      <c r="G151" s="70">
        <f>SUM(G146:G150)</f>
        <v>19</v>
      </c>
      <c r="H151" s="70">
        <f>SUM(H146:H150)</f>
        <v>19</v>
      </c>
      <c r="I151" s="70">
        <f>SUM(I146:I150)</f>
        <v>76</v>
      </c>
      <c r="J151" s="70">
        <f>SUM(J146:J150)</f>
        <v>506</v>
      </c>
      <c r="K151" s="70"/>
      <c r="L151" s="70">
        <f>SUM(L146:L150)</f>
        <v>100</v>
      </c>
    </row>
    <row r="152" spans="1:12" ht="15">
      <c r="A152" s="15">
        <f>A146</f>
        <v>2</v>
      </c>
      <c r="B152" s="6">
        <f>B146</f>
        <v>5</v>
      </c>
      <c r="C152" s="28" t="s">
        <v>19</v>
      </c>
      <c r="D152" s="45" t="s">
        <v>20</v>
      </c>
      <c r="E152" s="100" t="s">
        <v>94</v>
      </c>
      <c r="F152" s="103">
        <v>215</v>
      </c>
      <c r="G152" s="103">
        <v>2</v>
      </c>
      <c r="H152" s="103">
        <v>4</v>
      </c>
      <c r="I152" s="103">
        <v>22</v>
      </c>
      <c r="J152" s="103">
        <v>157</v>
      </c>
      <c r="K152" s="82">
        <v>211</v>
      </c>
      <c r="L152" s="55">
        <v>21.35</v>
      </c>
    </row>
    <row r="153" spans="1:12" ht="15">
      <c r="A153" s="13"/>
      <c r="B153" s="8"/>
      <c r="C153" s="25"/>
      <c r="D153" s="45" t="s">
        <v>21</v>
      </c>
      <c r="E153" s="117" t="s">
        <v>46</v>
      </c>
      <c r="F153" s="73">
        <v>200</v>
      </c>
      <c r="G153" s="73">
        <v>18</v>
      </c>
      <c r="H153" s="73">
        <v>20</v>
      </c>
      <c r="I153" s="73">
        <v>39</v>
      </c>
      <c r="J153" s="73">
        <v>405</v>
      </c>
      <c r="K153" s="75">
        <v>591</v>
      </c>
      <c r="L153" s="75">
        <v>48.29</v>
      </c>
    </row>
    <row r="154" spans="1:12" ht="15">
      <c r="A154" s="13"/>
      <c r="B154" s="8"/>
      <c r="C154" s="25"/>
      <c r="D154" s="114" t="s">
        <v>23</v>
      </c>
      <c r="E154" s="72" t="s">
        <v>36</v>
      </c>
      <c r="F154" s="76">
        <v>200</v>
      </c>
      <c r="G154" s="103">
        <v>0</v>
      </c>
      <c r="H154" s="103">
        <v>0</v>
      </c>
      <c r="I154" s="103">
        <v>15</v>
      </c>
      <c r="J154" s="103">
        <v>88</v>
      </c>
      <c r="K154" s="33"/>
      <c r="L154" s="55">
        <v>16.34</v>
      </c>
    </row>
    <row r="155" spans="1:12" ht="15">
      <c r="A155" s="13"/>
      <c r="B155" s="8"/>
      <c r="C155" s="25"/>
      <c r="D155" s="51" t="s">
        <v>39</v>
      </c>
      <c r="E155" s="72" t="s">
        <v>37</v>
      </c>
      <c r="F155" s="103">
        <v>40</v>
      </c>
      <c r="G155" s="103">
        <v>3</v>
      </c>
      <c r="H155" s="103">
        <v>1</v>
      </c>
      <c r="I155" s="103">
        <v>22</v>
      </c>
      <c r="J155" s="103">
        <v>83</v>
      </c>
      <c r="K155" s="74"/>
      <c r="L155" s="55">
        <v>3.81</v>
      </c>
    </row>
    <row r="156" spans="1:12" ht="15">
      <c r="A156" s="13"/>
      <c r="B156" s="8"/>
      <c r="C156" s="25"/>
      <c r="D156" s="29"/>
      <c r="E156" s="100" t="s">
        <v>95</v>
      </c>
      <c r="F156" s="73">
        <v>50</v>
      </c>
      <c r="G156" s="73">
        <v>2</v>
      </c>
      <c r="H156" s="73">
        <v>0</v>
      </c>
      <c r="I156" s="73">
        <v>2</v>
      </c>
      <c r="J156" s="73">
        <v>8</v>
      </c>
      <c r="K156" s="75"/>
      <c r="L156" s="75">
        <v>10.210000000000001</v>
      </c>
    </row>
    <row r="157" spans="1:12" ht="14.25">
      <c r="A157" s="13"/>
      <c r="B157" s="8"/>
      <c r="C157" s="25"/>
      <c r="D157" s="29"/>
      <c r="E157" s="19"/>
      <c r="F157" s="101"/>
      <c r="G157" s="33"/>
      <c r="H157" s="33"/>
      <c r="I157" s="33"/>
      <c r="J157" s="33"/>
      <c r="K157" s="33"/>
      <c r="L157" s="33"/>
    </row>
    <row r="158" spans="1:12" ht="14.25">
      <c r="A158" s="14"/>
      <c r="B158" s="10"/>
      <c r="C158" s="27"/>
      <c r="D158" s="31" t="s">
        <v>24</v>
      </c>
      <c r="E158" s="57"/>
      <c r="F158" s="69">
        <f>SUM(F152:F157)</f>
        <v>705</v>
      </c>
      <c r="G158" s="70">
        <f>SUM(G152:G157)</f>
        <v>25</v>
      </c>
      <c r="H158" s="70">
        <f>SUM(H152:H157)</f>
        <v>25</v>
      </c>
      <c r="I158" s="70">
        <f>SUM(I152:I157)</f>
        <v>100</v>
      </c>
      <c r="J158" s="70">
        <f>SUM(J152:J157)</f>
        <v>741</v>
      </c>
      <c r="K158" s="70"/>
      <c r="L158" s="70">
        <f>SUM(L152:L157)</f>
        <v>100</v>
      </c>
    </row>
    <row r="159" spans="1:12" s="38" customFormat="1" ht="15.75" thickBot="1">
      <c r="A159" s="34">
        <f>A146</f>
        <v>2</v>
      </c>
      <c r="B159" s="35">
        <f>B146</f>
        <v>5</v>
      </c>
      <c r="C159" s="146" t="s">
        <v>4</v>
      </c>
      <c r="D159" s="147"/>
      <c r="E159" s="36"/>
      <c r="F159" s="43">
        <f>F151+F158</f>
        <v>1227</v>
      </c>
      <c r="G159" s="37">
        <f>G151+G158</f>
        <v>44</v>
      </c>
      <c r="H159" s="37">
        <f>H151+H158</f>
        <v>44</v>
      </c>
      <c r="I159" s="37">
        <f>I151+I158</f>
        <v>176</v>
      </c>
      <c r="J159" s="37">
        <f>J151+J158</f>
        <v>1247</v>
      </c>
      <c r="K159" s="37"/>
      <c r="L159" s="37">
        <f>L151+L158</f>
        <v>200</v>
      </c>
    </row>
    <row r="160" spans="1:12" s="38" customFormat="1" ht="13.5" thickBot="1">
      <c r="A160" s="40"/>
      <c r="B160" s="41"/>
      <c r="C160" s="150" t="s">
        <v>5</v>
      </c>
      <c r="D160" s="150"/>
      <c r="E160" s="150"/>
      <c r="F160" s="44">
        <f>(F22+F37+F53+F69+F84+F101+F116+F130+F145+F159)/(IF(F22=0,0,1)+IF(F37=0,0,1)+IF(F53=0,0,1)+IF(F69=0,0,1)+IF(F84=0,0,1)+IF(F101=0,0,1)+IF(F116=0,0,1)+IF(F130=0,0,1)+IF(F145=0,0,1)+IF(F159=0,0,1))</f>
        <v>1227.5999999999999</v>
      </c>
      <c r="G160" s="42">
        <f>(G22+G37+G53+G69+G84+G101+G116+G130+G145+G159)/(IF(G22=0,0,1)+IF(G37=0,0,1)+IF(G53=0,0,1)+IF(G69=0,0,1)+IF(G84=0,0,1)+IF(G101=0,0,1)+IF(G116=0,0,1)+IF(G130=0,0,1)+IF(G145=0,0,1)+IF(G159=0,0,1))</f>
        <v>45.7</v>
      </c>
      <c r="H160" s="42">
        <f>(H22+H37+H53+H69+H84+H101+H116+H130+H145+H159)/(IF(H22=0,0,1)+IF(H37=0,0,1)+IF(H53=0,0,1)+IF(H69=0,0,1)+IF(H84=0,0,1)+IF(H101=0,0,1)+IF(H116=0,0,1)+IF(H130=0,0,1)+IF(H145=0,0,1)+IF(H159=0,0,1))</f>
        <v>45.7</v>
      </c>
      <c r="I160" s="42">
        <f>(I22+I37+I53+I69+I84+I101+I116+I130+I145+I159)/(IF(I22=0,0,1)+IF(I37=0,0,1)+IF(I53=0,0,1)+IF(I69=0,0,1)+IF(I84=0,0,1)+IF(I101=0,0,1)+IF(I116=0,0,1)+IF(I130=0,0,1)+IF(I145=0,0,1)+IF(I159=0,0,1))</f>
        <v>182.8</v>
      </c>
      <c r="J160" s="42">
        <f>(J22+J37+J53+J69+J84+J101+J116+J130+J145+J159)/(IF(J22=0,0,1)+IF(J37=0,0,1)+IF(J53=0,0,1)+IF(J69=0,0,1)+IF(J84=0,0,1)+IF(J101=0,0,1)+IF(J116=0,0,1)+IF(J130=0,0,1)+IF(J145=0,0,1)+IF(J159=0,0,1))</f>
        <v>1309.4000000000001</v>
      </c>
      <c r="K160" s="42"/>
      <c r="L160" s="42">
        <f>(L22+L37+L53+L69+L84+L101+L116+L130+L145+L159)/(IF(L22=0,0,1)+IF(L37=0,0,1)+IF(L53=0,0,1)+IF(L69=0,0,1)+IF(L84=0,0,1)+IF(L101=0,0,1)+IF(L116=0,0,1)+IF(L130=0,0,1)+IF(L145=0,0,1)+IF(L159=0,0,1))</f>
        <v>200</v>
      </c>
    </row>
  </sheetData>
  <mergeCells count="14">
    <mergeCell ref="C1:E1"/>
    <mergeCell ref="H1:K1"/>
    <mergeCell ref="H2:K2"/>
    <mergeCell ref="C37:D37"/>
    <mergeCell ref="C53:D53"/>
    <mergeCell ref="C69:D69"/>
    <mergeCell ref="C84:D84"/>
    <mergeCell ref="C22:D22"/>
    <mergeCell ref="C160:E160"/>
    <mergeCell ref="C159:D159"/>
    <mergeCell ref="C101:D101"/>
    <mergeCell ref="C116:D116"/>
    <mergeCell ref="C130:D130"/>
    <mergeCell ref="C145:D14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2026-04-06T08:49:39Z</cp:lastPrinted>
  <dcterms:created xsi:type="dcterms:W3CDTF">2022-05-16T14:23:56Z</dcterms:created>
  <dcterms:modified xsi:type="dcterms:W3CDTF">2026-09-09T14:46:33Z</dcterms:modified>
</cp:coreProperties>
</file>